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/>
  </bookViews>
  <sheets>
    <sheet name="Приложение 1" sheetId="3" r:id="rId1"/>
    <sheet name="Приложение 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3"/>
  <c r="L9"/>
  <c r="M31" i="2" l="1"/>
  <c r="L31"/>
  <c r="K31"/>
  <c r="J31"/>
  <c r="I31"/>
  <c r="H31"/>
  <c r="G31"/>
  <c r="F31"/>
  <c r="M30"/>
  <c r="L30"/>
  <c r="K30"/>
  <c r="K29" s="1"/>
  <c r="J30"/>
  <c r="J29" s="1"/>
  <c r="I30"/>
  <c r="H30"/>
  <c r="G30"/>
  <c r="G29" s="1"/>
  <c r="F30"/>
  <c r="M29"/>
  <c r="E28"/>
  <c r="E27"/>
  <c r="M26"/>
  <c r="L26"/>
  <c r="K26"/>
  <c r="J26"/>
  <c r="I26"/>
  <c r="H26"/>
  <c r="G26"/>
  <c r="F26"/>
  <c r="H29" l="1"/>
  <c r="L29"/>
  <c r="I29"/>
  <c r="E31"/>
  <c r="E30"/>
  <c r="E26"/>
  <c r="F29"/>
  <c r="E29" s="1"/>
  <c r="G49" l="1"/>
  <c r="H49"/>
  <c r="I49"/>
  <c r="J49"/>
  <c r="K49"/>
  <c r="L49"/>
  <c r="M49"/>
  <c r="F48"/>
  <c r="F49"/>
  <c r="M44"/>
  <c r="L44"/>
  <c r="K44"/>
  <c r="J44"/>
  <c r="I44"/>
  <c r="H44"/>
  <c r="G44"/>
  <c r="F44"/>
  <c r="E46"/>
  <c r="E45"/>
  <c r="E44" l="1"/>
  <c r="G24" l="1"/>
  <c r="H24"/>
  <c r="F24"/>
  <c r="I24" l="1"/>
  <c r="J24"/>
  <c r="K24"/>
  <c r="L24"/>
  <c r="M24"/>
  <c r="G23"/>
  <c r="H23"/>
  <c r="I23"/>
  <c r="J23"/>
  <c r="K23"/>
  <c r="L23"/>
  <c r="M23"/>
  <c r="F23"/>
  <c r="F16" l="1"/>
  <c r="G16"/>
  <c r="H16"/>
  <c r="H33" s="1"/>
  <c r="I16"/>
  <c r="J16"/>
  <c r="K16"/>
  <c r="L16"/>
  <c r="M16"/>
  <c r="F17"/>
  <c r="F34" s="1"/>
  <c r="G17"/>
  <c r="H17"/>
  <c r="I17"/>
  <c r="I34" s="1"/>
  <c r="J17"/>
  <c r="J34" s="1"/>
  <c r="K17"/>
  <c r="L17"/>
  <c r="M17"/>
  <c r="L34" l="1"/>
  <c r="L37" s="1"/>
  <c r="M34"/>
  <c r="M37" s="1"/>
  <c r="M33"/>
  <c r="M36" s="1"/>
  <c r="H34"/>
  <c r="H37" s="1"/>
  <c r="L33"/>
  <c r="L36" s="1"/>
  <c r="H36"/>
  <c r="K34"/>
  <c r="K37" s="1"/>
  <c r="G34"/>
  <c r="G37" s="1"/>
  <c r="K33"/>
  <c r="K36" s="1"/>
  <c r="G33"/>
  <c r="G36" s="1"/>
  <c r="I33"/>
  <c r="I36" s="1"/>
  <c r="I37"/>
  <c r="J37"/>
  <c r="F33"/>
  <c r="F36" s="1"/>
  <c r="J33"/>
  <c r="J36" s="1"/>
  <c r="F37"/>
  <c r="K15"/>
  <c r="G15"/>
  <c r="E17"/>
  <c r="F15"/>
  <c r="M15"/>
  <c r="I15"/>
  <c r="J15"/>
  <c r="L15"/>
  <c r="H15"/>
  <c r="E16"/>
  <c r="M22"/>
  <c r="E21"/>
  <c r="E20"/>
  <c r="M19"/>
  <c r="L19"/>
  <c r="K19"/>
  <c r="J19"/>
  <c r="I19"/>
  <c r="H19"/>
  <c r="G19"/>
  <c r="F19"/>
  <c r="I52"/>
  <c r="I55" s="1"/>
  <c r="K52"/>
  <c r="K55" s="1"/>
  <c r="M52"/>
  <c r="M55" s="1"/>
  <c r="F52"/>
  <c r="F55" s="1"/>
  <c r="G48"/>
  <c r="G51" s="1"/>
  <c r="H48"/>
  <c r="H47" s="1"/>
  <c r="I48"/>
  <c r="I51" s="1"/>
  <c r="J48"/>
  <c r="K48"/>
  <c r="K51" s="1"/>
  <c r="L48"/>
  <c r="L47" s="1"/>
  <c r="M48"/>
  <c r="M51" s="1"/>
  <c r="E42"/>
  <c r="E43"/>
  <c r="G41"/>
  <c r="H41"/>
  <c r="I41"/>
  <c r="J41"/>
  <c r="K41"/>
  <c r="L41"/>
  <c r="M41"/>
  <c r="F41"/>
  <c r="G12"/>
  <c r="H12"/>
  <c r="I12"/>
  <c r="J12"/>
  <c r="K12"/>
  <c r="L12"/>
  <c r="M12"/>
  <c r="F12"/>
  <c r="E13"/>
  <c r="E14"/>
  <c r="F58" l="1"/>
  <c r="L58"/>
  <c r="G35"/>
  <c r="K57"/>
  <c r="M58"/>
  <c r="K58"/>
  <c r="I58"/>
  <c r="J35"/>
  <c r="H35"/>
  <c r="I35"/>
  <c r="E36"/>
  <c r="M35"/>
  <c r="K35"/>
  <c r="L35"/>
  <c r="F35"/>
  <c r="E37"/>
  <c r="K54"/>
  <c r="K53" s="1"/>
  <c r="G54"/>
  <c r="G57" s="1"/>
  <c r="M54"/>
  <c r="M57" s="1"/>
  <c r="I54"/>
  <c r="I53" s="1"/>
  <c r="M50"/>
  <c r="I50"/>
  <c r="K50"/>
  <c r="J47"/>
  <c r="K22"/>
  <c r="E15"/>
  <c r="I47"/>
  <c r="E49"/>
  <c r="E48"/>
  <c r="J51"/>
  <c r="G22"/>
  <c r="E23"/>
  <c r="F51"/>
  <c r="F47"/>
  <c r="L51"/>
  <c r="H51"/>
  <c r="K32"/>
  <c r="G47"/>
  <c r="K47"/>
  <c r="J22"/>
  <c r="L32"/>
  <c r="G32"/>
  <c r="F22"/>
  <c r="J32"/>
  <c r="I32"/>
  <c r="E19"/>
  <c r="E24"/>
  <c r="H22"/>
  <c r="L22"/>
  <c r="I22"/>
  <c r="F32"/>
  <c r="E41"/>
  <c r="L52"/>
  <c r="L55" s="1"/>
  <c r="H52"/>
  <c r="H55" s="1"/>
  <c r="H58" s="1"/>
  <c r="G52"/>
  <c r="G55" s="1"/>
  <c r="G58" s="1"/>
  <c r="E12"/>
  <c r="J52"/>
  <c r="J55" s="1"/>
  <c r="J58" s="1"/>
  <c r="M47"/>
  <c r="I57" l="1"/>
  <c r="E35"/>
  <c r="H54"/>
  <c r="H57" s="1"/>
  <c r="H56" s="1"/>
  <c r="L54"/>
  <c r="L57" s="1"/>
  <c r="K56"/>
  <c r="J54"/>
  <c r="J57" s="1"/>
  <c r="M53"/>
  <c r="I56"/>
  <c r="F54"/>
  <c r="F57" s="1"/>
  <c r="F56" s="1"/>
  <c r="G53"/>
  <c r="E55"/>
  <c r="G50"/>
  <c r="F50"/>
  <c r="H32"/>
  <c r="H50"/>
  <c r="M32"/>
  <c r="M56"/>
  <c r="E33"/>
  <c r="J50"/>
  <c r="E51"/>
  <c r="L50"/>
  <c r="E47"/>
  <c r="E22"/>
  <c r="E34"/>
  <c r="E52"/>
  <c r="H53" l="1"/>
  <c r="L56"/>
  <c r="J53"/>
  <c r="L53"/>
  <c r="J56"/>
  <c r="E54"/>
  <c r="F53"/>
  <c r="E50"/>
  <c r="E32"/>
  <c r="E58"/>
  <c r="G56"/>
  <c r="E53" l="1"/>
  <c r="E57"/>
  <c r="E56"/>
</calcChain>
</file>

<file path=xl/sharedStrings.xml><?xml version="1.0" encoding="utf-8"?>
<sst xmlns="http://schemas.openxmlformats.org/spreadsheetml/2006/main" count="113" uniqueCount="61">
  <si>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</si>
  <si>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</si>
  <si>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</si>
  <si>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</si>
  <si>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</si>
  <si>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</si>
  <si>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</si>
  <si>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</si>
  <si>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</si>
  <si>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</si>
  <si>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</si>
  <si>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</si>
  <si>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</si>
  <si>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</si>
  <si>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</si>
  <si>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</si>
  <si>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</si>
  <si>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Всего</t>
  </si>
  <si>
    <t>Итого по основному мероприятию 2</t>
  </si>
  <si>
    <t>3.1.</t>
  </si>
  <si>
    <t>Итого по основному мероприятию 3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</si>
  <si>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</si>
  <si>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</si>
  <si>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</si>
  <si>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</si>
  <si>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Бюджет округа</t>
  </si>
  <si>
    <t>Подпрограмма 1: Профилактика правонарушений.</t>
  </si>
  <si>
    <t>Основное мероприятие 1: «Реализация переданных государственных полномочий по государственной регистрации актов гражданского состояния»</t>
  </si>
  <si>
    <t>Задача 1: Развитие правовой поддержки и правовой грамотности граждан</t>
  </si>
  <si>
    <t>Реализация переданных государственных полномочий по государственной регистрации актов гражданского состояния</t>
  </si>
  <si>
    <t>Создание условий для деятельности народных дружин</t>
  </si>
  <si>
    <t>Итого по задаче 1</t>
  </si>
  <si>
    <t>Итого по основному мероприятию 1</t>
  </si>
  <si>
    <t>1.2.</t>
  </si>
  <si>
    <t>Основное мероприятие 2: «Создание условий для деятельности народных дружин»</t>
  </si>
  <si>
    <t>Итого по подпрограмме 1</t>
  </si>
  <si>
    <t>Подпрограмма 2: Профилактика незаконного оборота и потребления наркотических средств и психотропных веществ в сельском поселении Саранпауль</t>
  </si>
  <si>
    <t>Основное мероприятие 3: «Профилактические мероприятия по противодействию и злоупотреблению наркотикам и их незаконному обороту»</t>
  </si>
  <si>
    <t>Задача 2: Профилактика правонарушений в сфере общественного порядка</t>
  </si>
  <si>
    <t>Итого по подпрограмме 2</t>
  </si>
  <si>
    <t>Цель: Совершенствование системы социальной профилактики правонарушений, правовой грамотности и правосознания граждан, а также профилактики немедицинского потребления наркотиков, экстремизма и терроризма</t>
  </si>
  <si>
    <t>Итого по задаче 3</t>
  </si>
  <si>
    <t>Обеспечение организации и проведения физкультурных и массовых спортивных мероприятий</t>
  </si>
  <si>
    <t>Приложение 2
к муниципальной программе 
 «Обеспечение прав и законных интересов населения сельского поселения Саранпауль в отдельных сферах жизнедеятельности»</t>
  </si>
  <si>
    <t>3.2.</t>
  </si>
  <si>
    <t>Изготовление продукции "Стартовый номер 25х30 см"</t>
  </si>
  <si>
    <t>Основное мероприятие 3: «Обеспечение функционирования и развития систем видеонаблюдения в сфере общественного порядка»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</si>
  <si>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</si>
  <si>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Приложение 1
к муниципальной программе 
 «Обеспечение прав и законных интересов населения сельского поселения Саранпауль в отдельных сферах жизнедеятельности»</t>
  </si>
  <si>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</si>
  <si>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</si>
  <si>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</si>
  <si>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</si>
  <si>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</si>
  <si>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</si>
  <si>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Количество заключенных актов гражданского состояния, шт.</t>
  </si>
  <si>
    <t>Уровень преступности (число зарегистрированных преступлений на 100 тыс. населения), ед.</t>
  </si>
  <si>
    <t>Количество проведенных мероприятий связанных с профилактикой  мероприятий в сфере незаконного оборота и потребления наркотических средств и психотропных веществ, ед.</t>
  </si>
  <si>
    <t>Уровень преступности на улицах и в общественных местах (число зарегистрированных преступлений на 100 тыс. человек населения), ед</t>
  </si>
  <si>
    <t xml:space="preserve">Приложение 1 к постановлению            от 27.01.2022г. №08 </t>
  </si>
  <si>
    <t>Приложение 2 к постановлению № 08 от 27.01.2022г.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</si>
</sst>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cols>
    <col min="2" max="2" width="27.5703125" customWidth="1"/>
  </cols>
  <sheetData>
    <row r="1" spans="1:12" ht="43.5" customHeight="1">
      <c r="I1" s="16" t="s">
        <v>59</v>
      </c>
      <c r="J1" s="16"/>
      <c r="K1" s="16"/>
      <c r="L1" s="16"/>
    </row>
    <row r="3" spans="1:12" ht="72.75" customHeight="1">
      <c r="I3" s="16" t="s">
        <v>48</v>
      </c>
      <c r="J3" s="16"/>
      <c r="K3" s="16"/>
      <c r="L3" s="16"/>
    </row>
    <row r="4" spans="1:12" ht="16.5">
      <c r="A4" s="18" t="s">
        <v>49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6.5">
      <c r="A5" s="4"/>
    </row>
    <row r="6" spans="1:12">
      <c r="A6" s="19" t="s">
        <v>50</v>
      </c>
      <c r="B6" s="19" t="s">
        <v>51</v>
      </c>
      <c r="C6" s="19" t="s">
        <v>52</v>
      </c>
      <c r="D6" s="19" t="s">
        <v>53</v>
      </c>
      <c r="E6" s="19"/>
      <c r="F6" s="19"/>
      <c r="G6" s="19"/>
      <c r="H6" s="19"/>
      <c r="I6" s="19"/>
      <c r="J6" s="19"/>
      <c r="K6" s="19"/>
      <c r="L6" s="19" t="s">
        <v>54</v>
      </c>
    </row>
    <row r="7" spans="1:12" ht="24">
      <c r="A7" s="20"/>
      <c r="B7" s="20"/>
      <c r="C7" s="21"/>
      <c r="D7" s="5" t="s">
        <v>0</v>
      </c>
      <c r="E7" s="5" t="s">
        <v>1</v>
      </c>
      <c r="F7" s="5" t="s">
        <v>2</v>
      </c>
      <c r="G7" s="5" t="s">
        <v>3</v>
      </c>
      <c r="H7" s="5" t="s">
        <v>4</v>
      </c>
      <c r="I7" s="5" t="s">
        <v>5</v>
      </c>
      <c r="J7" s="5" t="s">
        <v>6</v>
      </c>
      <c r="K7" s="6" t="s">
        <v>24</v>
      </c>
      <c r="L7" s="20"/>
    </row>
    <row r="8" spans="1:12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/>
      <c r="L8" s="7">
        <v>11</v>
      </c>
    </row>
    <row r="9" spans="1:12" ht="25.5">
      <c r="A9" s="7">
        <v>1</v>
      </c>
      <c r="B9" s="8" t="s">
        <v>55</v>
      </c>
      <c r="C9" s="3">
        <v>166</v>
      </c>
      <c r="D9" s="3">
        <v>91</v>
      </c>
      <c r="E9" s="10">
        <v>82</v>
      </c>
      <c r="F9" s="10">
        <v>89</v>
      </c>
      <c r="G9" s="3">
        <v>166</v>
      </c>
      <c r="H9" s="3">
        <v>166</v>
      </c>
      <c r="I9" s="3">
        <v>166</v>
      </c>
      <c r="J9" s="3">
        <v>166</v>
      </c>
      <c r="K9" s="3">
        <v>830</v>
      </c>
      <c r="L9" s="3">
        <f>SUM(D9:K9)</f>
        <v>1756</v>
      </c>
    </row>
    <row r="10" spans="1:12" ht="51">
      <c r="A10" s="7">
        <v>2</v>
      </c>
      <c r="B10" s="8" t="s">
        <v>56</v>
      </c>
      <c r="C10" s="3">
        <v>1124</v>
      </c>
      <c r="D10" s="10">
        <v>1124</v>
      </c>
      <c r="E10" s="10">
        <v>688</v>
      </c>
      <c r="F10" s="10">
        <v>688</v>
      </c>
      <c r="G10" s="10">
        <v>688</v>
      </c>
      <c r="H10" s="10">
        <v>688</v>
      </c>
      <c r="I10" s="10">
        <v>688</v>
      </c>
      <c r="J10" s="10">
        <v>688</v>
      </c>
      <c r="K10" s="10">
        <v>688</v>
      </c>
      <c r="L10" s="10">
        <v>688</v>
      </c>
    </row>
    <row r="11" spans="1:12" s="13" customFormat="1" ht="63.75">
      <c r="A11" s="14">
        <v>3</v>
      </c>
      <c r="B11" s="15" t="s">
        <v>58</v>
      </c>
      <c r="C11" s="3">
        <v>113.86</v>
      </c>
      <c r="D11" s="10">
        <v>113.86</v>
      </c>
      <c r="E11" s="10">
        <v>114.68</v>
      </c>
      <c r="F11" s="10">
        <v>115.54</v>
      </c>
      <c r="G11" s="10">
        <v>115.54</v>
      </c>
      <c r="H11" s="10">
        <v>115.54</v>
      </c>
      <c r="I11" s="10">
        <v>115.54</v>
      </c>
      <c r="J11" s="10">
        <v>115.54</v>
      </c>
      <c r="K11" s="10">
        <v>115.54</v>
      </c>
      <c r="L11" s="10">
        <v>115.54</v>
      </c>
    </row>
    <row r="12" spans="1:12" ht="89.25">
      <c r="A12" s="14">
        <v>4</v>
      </c>
      <c r="B12" s="9" t="s">
        <v>57</v>
      </c>
      <c r="C12" s="3">
        <v>15</v>
      </c>
      <c r="D12" s="3">
        <v>15</v>
      </c>
      <c r="E12" s="10">
        <v>2</v>
      </c>
      <c r="F12" s="10">
        <v>3</v>
      </c>
      <c r="G12" s="3">
        <v>15</v>
      </c>
      <c r="H12" s="3">
        <v>15</v>
      </c>
      <c r="I12" s="3">
        <v>15</v>
      </c>
      <c r="J12" s="3">
        <v>15</v>
      </c>
      <c r="K12" s="3">
        <v>75</v>
      </c>
      <c r="L12" s="3">
        <f t="shared" ref="L12" si="0">SUM(D12:K12)</f>
        <v>155</v>
      </c>
    </row>
  </sheetData>
  <mergeCells count="8">
    <mergeCell ref="A4:L4"/>
    <mergeCell ref="A6:A7"/>
    <mergeCell ref="B6:B7"/>
    <mergeCell ref="C6:C7"/>
    <mergeCell ref="D6:K6"/>
    <mergeCell ref="L6:L7"/>
    <mergeCell ref="I1:L1"/>
    <mergeCell ref="I3:L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2" workbookViewId="0">
      <selection activeCell="E42" sqref="E42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  <col min="8" max="9" width="9.140625" style="12"/>
  </cols>
  <sheetData>
    <row r="1" spans="1:13" ht="15" customHeight="1">
      <c r="H1" s="16" t="s">
        <v>60</v>
      </c>
      <c r="I1" s="31"/>
      <c r="J1" s="31"/>
      <c r="K1" s="31"/>
      <c r="L1" s="31"/>
      <c r="M1" s="31"/>
    </row>
    <row r="2" spans="1:13" ht="75.75" customHeight="1">
      <c r="H2" s="16" t="s">
        <v>43</v>
      </c>
      <c r="I2" s="31"/>
      <c r="J2" s="31"/>
      <c r="K2" s="31"/>
      <c r="L2" s="31"/>
      <c r="M2" s="31"/>
    </row>
    <row r="3" spans="1:13" ht="31.5" customHeight="1">
      <c r="A3" s="40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customHeight="1">
      <c r="A4" s="22" t="s">
        <v>7</v>
      </c>
      <c r="B4" s="22" t="s">
        <v>8</v>
      </c>
      <c r="C4" s="22" t="s">
        <v>9</v>
      </c>
      <c r="D4" s="22" t="s">
        <v>10</v>
      </c>
      <c r="E4" s="42" t="s">
        <v>22</v>
      </c>
      <c r="F4" s="43"/>
      <c r="G4" s="43"/>
      <c r="H4" s="43"/>
      <c r="I4" s="43"/>
      <c r="J4" s="43"/>
      <c r="K4" s="43"/>
      <c r="L4" s="43"/>
      <c r="M4" s="44"/>
    </row>
    <row r="5" spans="1:13" ht="20.25" customHeight="1">
      <c r="A5" s="23"/>
      <c r="B5" s="23"/>
      <c r="C5" s="23"/>
      <c r="D5" s="23"/>
      <c r="E5" s="22" t="s">
        <v>11</v>
      </c>
      <c r="F5" s="42" t="s">
        <v>12</v>
      </c>
      <c r="G5" s="43"/>
      <c r="H5" s="43"/>
      <c r="I5" s="43"/>
      <c r="J5" s="43"/>
      <c r="K5" s="43"/>
      <c r="L5" s="43"/>
      <c r="M5" s="44"/>
    </row>
    <row r="6" spans="1:13" ht="24.75" customHeight="1">
      <c r="A6" s="24"/>
      <c r="B6" s="24"/>
      <c r="C6" s="24"/>
      <c r="D6" s="24"/>
      <c r="E6" s="24"/>
      <c r="F6" s="3" t="s">
        <v>0</v>
      </c>
      <c r="G6" s="3" t="s">
        <v>1</v>
      </c>
      <c r="H6" s="10" t="s">
        <v>2</v>
      </c>
      <c r="I6" s="10" t="s">
        <v>3</v>
      </c>
      <c r="J6" s="3" t="s">
        <v>4</v>
      </c>
      <c r="K6" s="3" t="s">
        <v>5</v>
      </c>
      <c r="L6" s="3" t="s">
        <v>6</v>
      </c>
      <c r="M6" s="3" t="s">
        <v>24</v>
      </c>
    </row>
    <row r="7" spans="1:1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0">
        <v>8</v>
      </c>
      <c r="I7" s="10">
        <v>9</v>
      </c>
      <c r="J7" s="1">
        <v>10</v>
      </c>
      <c r="K7" s="1">
        <v>11</v>
      </c>
      <c r="L7" s="1">
        <v>12</v>
      </c>
      <c r="M7" s="1">
        <v>17</v>
      </c>
    </row>
    <row r="8" spans="1:13" ht="28.5" customHeight="1">
      <c r="A8" s="35" t="s">
        <v>40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ht="15" customHeight="1">
      <c r="A9" s="35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 customHeight="1">
      <c r="A10" s="35" t="s">
        <v>28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1:13" ht="15" customHeight="1">
      <c r="A11" s="35" t="s">
        <v>27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</row>
    <row r="12" spans="1:13" ht="15" customHeight="1">
      <c r="A12" s="22" t="s">
        <v>13</v>
      </c>
      <c r="B12" s="25" t="s">
        <v>29</v>
      </c>
      <c r="C12" s="28" t="s">
        <v>14</v>
      </c>
      <c r="D12" s="3" t="s">
        <v>15</v>
      </c>
      <c r="E12" s="2">
        <f t="shared" ref="E12:E17" si="0">SUM(F12:M12)</f>
        <v>674</v>
      </c>
      <c r="F12" s="2">
        <f>F13+F14</f>
        <v>218</v>
      </c>
      <c r="G12" s="2">
        <f t="shared" ref="G12:M12" si="1">G13+G14</f>
        <v>168</v>
      </c>
      <c r="H12" s="11">
        <f t="shared" si="1"/>
        <v>78</v>
      </c>
      <c r="I12" s="11">
        <f t="shared" si="1"/>
        <v>70</v>
      </c>
      <c r="J12" s="2">
        <f t="shared" si="1"/>
        <v>70</v>
      </c>
      <c r="K12" s="2">
        <f t="shared" si="1"/>
        <v>70</v>
      </c>
      <c r="L12" s="2">
        <f t="shared" si="1"/>
        <v>0</v>
      </c>
      <c r="M12" s="2">
        <f t="shared" si="1"/>
        <v>0</v>
      </c>
    </row>
    <row r="13" spans="1:13" ht="27" customHeight="1">
      <c r="A13" s="23"/>
      <c r="B13" s="26"/>
      <c r="C13" s="29"/>
      <c r="D13" s="3" t="s">
        <v>25</v>
      </c>
      <c r="E13" s="2">
        <f t="shared" si="0"/>
        <v>674</v>
      </c>
      <c r="F13" s="2">
        <v>218</v>
      </c>
      <c r="G13" s="2">
        <v>168</v>
      </c>
      <c r="H13" s="11">
        <v>78</v>
      </c>
      <c r="I13" s="11">
        <v>70</v>
      </c>
      <c r="J13" s="11">
        <v>70</v>
      </c>
      <c r="K13" s="11">
        <v>70</v>
      </c>
      <c r="L13" s="2">
        <v>0</v>
      </c>
      <c r="M13" s="2">
        <v>0</v>
      </c>
    </row>
    <row r="14" spans="1:13" ht="22.5" customHeight="1">
      <c r="A14" s="24"/>
      <c r="B14" s="27"/>
      <c r="C14" s="30"/>
      <c r="D14" s="3" t="s">
        <v>16</v>
      </c>
      <c r="E14" s="2">
        <f t="shared" si="0"/>
        <v>0</v>
      </c>
      <c r="F14" s="2">
        <v>0</v>
      </c>
      <c r="G14" s="2">
        <v>0</v>
      </c>
      <c r="H14" s="11">
        <v>0</v>
      </c>
      <c r="I14" s="11">
        <v>0</v>
      </c>
      <c r="J14" s="11">
        <v>0</v>
      </c>
      <c r="K14" s="11">
        <v>0</v>
      </c>
      <c r="L14" s="2">
        <v>0</v>
      </c>
      <c r="M14" s="2">
        <v>0</v>
      </c>
    </row>
    <row r="15" spans="1:13">
      <c r="A15" s="25"/>
      <c r="B15" s="25" t="s">
        <v>32</v>
      </c>
      <c r="C15" s="22"/>
      <c r="D15" s="3" t="s">
        <v>17</v>
      </c>
      <c r="E15" s="2">
        <f t="shared" si="0"/>
        <v>674</v>
      </c>
      <c r="F15" s="2">
        <f>F16+F17</f>
        <v>218</v>
      </c>
      <c r="G15" s="2">
        <f t="shared" ref="G15" si="2">G16+G17</f>
        <v>168</v>
      </c>
      <c r="H15" s="11">
        <f t="shared" ref="H15" si="3">H16+H17</f>
        <v>78</v>
      </c>
      <c r="I15" s="11">
        <f t="shared" ref="I15" si="4">I16+I17</f>
        <v>70</v>
      </c>
      <c r="J15" s="2">
        <f t="shared" ref="J15" si="5">J16+J17</f>
        <v>70</v>
      </c>
      <c r="K15" s="2">
        <f t="shared" ref="K15" si="6">K16+K17</f>
        <v>70</v>
      </c>
      <c r="L15" s="2">
        <f t="shared" ref="L15" si="7">L16+L17</f>
        <v>0</v>
      </c>
      <c r="M15" s="2">
        <f t="shared" ref="M15" si="8">M16+M17</f>
        <v>0</v>
      </c>
    </row>
    <row r="16" spans="1:13" ht="25.5">
      <c r="A16" s="26"/>
      <c r="B16" s="26"/>
      <c r="C16" s="23"/>
      <c r="D16" s="3" t="s">
        <v>25</v>
      </c>
      <c r="E16" s="2">
        <f t="shared" si="0"/>
        <v>674</v>
      </c>
      <c r="F16" s="2">
        <f>F13</f>
        <v>218</v>
      </c>
      <c r="G16" s="2">
        <f t="shared" ref="G16:M16" si="9">G13</f>
        <v>168</v>
      </c>
      <c r="H16" s="11">
        <f t="shared" si="9"/>
        <v>78</v>
      </c>
      <c r="I16" s="11">
        <f t="shared" si="9"/>
        <v>70</v>
      </c>
      <c r="J16" s="2">
        <f t="shared" si="9"/>
        <v>70</v>
      </c>
      <c r="K16" s="2">
        <f t="shared" si="9"/>
        <v>70</v>
      </c>
      <c r="L16" s="2">
        <f t="shared" si="9"/>
        <v>0</v>
      </c>
      <c r="M16" s="2">
        <f t="shared" si="9"/>
        <v>0</v>
      </c>
    </row>
    <row r="17" spans="1:13" ht="25.5">
      <c r="A17" s="27"/>
      <c r="B17" s="27"/>
      <c r="C17" s="24"/>
      <c r="D17" s="3" t="s">
        <v>16</v>
      </c>
      <c r="E17" s="2">
        <f t="shared" si="0"/>
        <v>0</v>
      </c>
      <c r="F17" s="2">
        <f>F14</f>
        <v>0</v>
      </c>
      <c r="G17" s="2">
        <f t="shared" ref="G17:M17" si="10">G14</f>
        <v>0</v>
      </c>
      <c r="H17" s="11">
        <f t="shared" si="10"/>
        <v>0</v>
      </c>
      <c r="I17" s="11">
        <f t="shared" si="10"/>
        <v>0</v>
      </c>
      <c r="J17" s="2">
        <f t="shared" si="10"/>
        <v>0</v>
      </c>
      <c r="K17" s="2">
        <f t="shared" si="10"/>
        <v>0</v>
      </c>
      <c r="L17" s="2">
        <f t="shared" si="10"/>
        <v>0</v>
      </c>
      <c r="M17" s="2">
        <f t="shared" si="10"/>
        <v>0</v>
      </c>
    </row>
    <row r="18" spans="1:13">
      <c r="A18" s="32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26.25" customHeight="1">
      <c r="A19" s="22" t="s">
        <v>33</v>
      </c>
      <c r="B19" s="25" t="s">
        <v>30</v>
      </c>
      <c r="C19" s="28" t="s">
        <v>14</v>
      </c>
      <c r="D19" s="3" t="s">
        <v>17</v>
      </c>
      <c r="E19" s="2">
        <f t="shared" ref="E19:E34" si="11">SUM(F19:M19)</f>
        <v>209.9</v>
      </c>
      <c r="F19" s="2">
        <f>F20+F21</f>
        <v>43.8</v>
      </c>
      <c r="G19" s="2">
        <f t="shared" ref="G19" si="12">G20+G21</f>
        <v>35.700000000000003</v>
      </c>
      <c r="H19" s="11">
        <f t="shared" ref="H19" si="13">H20+H21</f>
        <v>36.199999999999996</v>
      </c>
      <c r="I19" s="11">
        <f t="shared" ref="I19" si="14">I20+I21</f>
        <v>31.3</v>
      </c>
      <c r="J19" s="2">
        <f t="shared" ref="J19" si="15">J20+J21</f>
        <v>31.6</v>
      </c>
      <c r="K19" s="2">
        <f t="shared" ref="K19" si="16">K20+K21</f>
        <v>31.3</v>
      </c>
      <c r="L19" s="2">
        <f t="shared" ref="L19" si="17">L20+L21</f>
        <v>0</v>
      </c>
      <c r="M19" s="2">
        <f t="shared" ref="M19" si="18">M20+M21</f>
        <v>0</v>
      </c>
    </row>
    <row r="20" spans="1:13" ht="31.5" customHeight="1">
      <c r="A20" s="23"/>
      <c r="B20" s="26"/>
      <c r="C20" s="29"/>
      <c r="D20" s="3" t="s">
        <v>25</v>
      </c>
      <c r="E20" s="2">
        <f t="shared" si="11"/>
        <v>167.70000000000002</v>
      </c>
      <c r="F20" s="2">
        <v>35</v>
      </c>
      <c r="G20" s="2">
        <v>28.5</v>
      </c>
      <c r="H20" s="11">
        <v>28.9</v>
      </c>
      <c r="I20" s="11">
        <v>25</v>
      </c>
      <c r="J20" s="11">
        <v>25.3</v>
      </c>
      <c r="K20" s="11">
        <v>25</v>
      </c>
      <c r="L20" s="2">
        <v>0</v>
      </c>
      <c r="M20" s="2">
        <v>0</v>
      </c>
    </row>
    <row r="21" spans="1:13" ht="31.5" customHeight="1">
      <c r="A21" s="24"/>
      <c r="B21" s="27"/>
      <c r="C21" s="30"/>
      <c r="D21" s="3" t="s">
        <v>16</v>
      </c>
      <c r="E21" s="2">
        <f t="shared" si="11"/>
        <v>42.199999999999996</v>
      </c>
      <c r="F21" s="2">
        <v>8.8000000000000007</v>
      </c>
      <c r="G21" s="2">
        <v>7.2</v>
      </c>
      <c r="H21" s="11">
        <v>7.3</v>
      </c>
      <c r="I21" s="11">
        <v>6.3</v>
      </c>
      <c r="J21" s="11">
        <v>6.3</v>
      </c>
      <c r="K21" s="11">
        <v>6.3</v>
      </c>
      <c r="L21" s="2">
        <v>0</v>
      </c>
      <c r="M21" s="2">
        <v>0</v>
      </c>
    </row>
    <row r="22" spans="1:13">
      <c r="A22" s="25"/>
      <c r="B22" s="25" t="s">
        <v>18</v>
      </c>
      <c r="C22" s="22"/>
      <c r="D22" s="3" t="s">
        <v>17</v>
      </c>
      <c r="E22" s="2">
        <f t="shared" si="11"/>
        <v>209.9</v>
      </c>
      <c r="F22" s="2">
        <f t="shared" ref="F22" si="19">F23+F24</f>
        <v>43.8</v>
      </c>
      <c r="G22" s="2">
        <f t="shared" ref="G22" si="20">G23+G24</f>
        <v>35.700000000000003</v>
      </c>
      <c r="H22" s="11">
        <f t="shared" ref="H22" si="21">H23+H24</f>
        <v>36.199999999999996</v>
      </c>
      <c r="I22" s="11">
        <f t="shared" ref="I22" si="22">I23+I24</f>
        <v>31.3</v>
      </c>
      <c r="J22" s="2">
        <f t="shared" ref="J22" si="23">J23+J24</f>
        <v>31.6</v>
      </c>
      <c r="K22" s="2">
        <f t="shared" ref="K22" si="24">K23+K24</f>
        <v>31.3</v>
      </c>
      <c r="L22" s="2">
        <f t="shared" ref="L22" si="25">L23+L24</f>
        <v>0</v>
      </c>
      <c r="M22" s="2">
        <f t="shared" ref="M22" si="26">M24</f>
        <v>0</v>
      </c>
    </row>
    <row r="23" spans="1:13" ht="25.5">
      <c r="A23" s="26"/>
      <c r="B23" s="26"/>
      <c r="C23" s="23"/>
      <c r="D23" s="3" t="s">
        <v>25</v>
      </c>
      <c r="E23" s="2">
        <f t="shared" si="11"/>
        <v>167.70000000000002</v>
      </c>
      <c r="F23" s="2">
        <f>F20</f>
        <v>35</v>
      </c>
      <c r="G23" s="2">
        <f t="shared" ref="G23:M23" si="27">G20</f>
        <v>28.5</v>
      </c>
      <c r="H23" s="11">
        <f t="shared" si="27"/>
        <v>28.9</v>
      </c>
      <c r="I23" s="11">
        <f t="shared" si="27"/>
        <v>25</v>
      </c>
      <c r="J23" s="2">
        <f t="shared" si="27"/>
        <v>25.3</v>
      </c>
      <c r="K23" s="2">
        <f t="shared" si="27"/>
        <v>25</v>
      </c>
      <c r="L23" s="2">
        <f t="shared" si="27"/>
        <v>0</v>
      </c>
      <c r="M23" s="2">
        <f t="shared" si="27"/>
        <v>0</v>
      </c>
    </row>
    <row r="24" spans="1:13" ht="25.5">
      <c r="A24" s="27"/>
      <c r="B24" s="27"/>
      <c r="C24" s="24"/>
      <c r="D24" s="3" t="s">
        <v>16</v>
      </c>
      <c r="E24" s="2">
        <f t="shared" si="11"/>
        <v>42.199999999999996</v>
      </c>
      <c r="F24" s="2">
        <f>F21</f>
        <v>8.8000000000000007</v>
      </c>
      <c r="G24" s="2">
        <f t="shared" ref="G24:H24" si="28">G21</f>
        <v>7.2</v>
      </c>
      <c r="H24" s="11">
        <f t="shared" si="28"/>
        <v>7.3</v>
      </c>
      <c r="I24" s="11">
        <f t="shared" ref="I24:M24" si="29">I21</f>
        <v>6.3</v>
      </c>
      <c r="J24" s="2">
        <f t="shared" si="29"/>
        <v>6.3</v>
      </c>
      <c r="K24" s="2">
        <f t="shared" si="29"/>
        <v>6.3</v>
      </c>
      <c r="L24" s="2">
        <f t="shared" si="29"/>
        <v>0</v>
      </c>
      <c r="M24" s="2">
        <f t="shared" si="29"/>
        <v>0</v>
      </c>
    </row>
    <row r="25" spans="1:13">
      <c r="A25" s="32" t="s">
        <v>46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</row>
    <row r="26" spans="1:13">
      <c r="A26" s="22" t="s">
        <v>33</v>
      </c>
      <c r="B26" s="25" t="s">
        <v>47</v>
      </c>
      <c r="C26" s="28" t="s">
        <v>14</v>
      </c>
      <c r="D26" s="3" t="s">
        <v>17</v>
      </c>
      <c r="E26" s="2">
        <f t="shared" ref="E26:E31" si="30">SUM(F26:M26)</f>
        <v>100</v>
      </c>
      <c r="F26" s="2">
        <f>F27+F28</f>
        <v>0</v>
      </c>
      <c r="G26" s="2">
        <f t="shared" ref="G26:M26" si="31">G27+G28</f>
        <v>0</v>
      </c>
      <c r="H26" s="11">
        <f t="shared" si="31"/>
        <v>0</v>
      </c>
      <c r="I26" s="11">
        <f t="shared" si="31"/>
        <v>0</v>
      </c>
      <c r="J26" s="2">
        <f t="shared" si="31"/>
        <v>0</v>
      </c>
      <c r="K26" s="2">
        <f t="shared" si="31"/>
        <v>0</v>
      </c>
      <c r="L26" s="2">
        <f t="shared" si="31"/>
        <v>100</v>
      </c>
      <c r="M26" s="2">
        <f t="shared" si="31"/>
        <v>0</v>
      </c>
    </row>
    <row r="27" spans="1:13" ht="25.5">
      <c r="A27" s="23"/>
      <c r="B27" s="26"/>
      <c r="C27" s="29"/>
      <c r="D27" s="3" t="s">
        <v>25</v>
      </c>
      <c r="E27" s="2">
        <f t="shared" si="30"/>
        <v>0</v>
      </c>
      <c r="F27" s="2">
        <v>0</v>
      </c>
      <c r="G27" s="2">
        <v>0</v>
      </c>
      <c r="H27" s="11">
        <v>0</v>
      </c>
      <c r="I27" s="11">
        <v>0</v>
      </c>
      <c r="J27" s="2">
        <v>0</v>
      </c>
      <c r="K27" s="2">
        <v>0</v>
      </c>
      <c r="L27" s="2">
        <v>0</v>
      </c>
      <c r="M27" s="2">
        <v>0</v>
      </c>
    </row>
    <row r="28" spans="1:13" ht="25.5">
      <c r="A28" s="24"/>
      <c r="B28" s="27"/>
      <c r="C28" s="30"/>
      <c r="D28" s="3" t="s">
        <v>16</v>
      </c>
      <c r="E28" s="2">
        <f t="shared" si="30"/>
        <v>100</v>
      </c>
      <c r="F28" s="2">
        <v>0</v>
      </c>
      <c r="G28" s="2">
        <v>0</v>
      </c>
      <c r="H28" s="11">
        <v>0</v>
      </c>
      <c r="I28" s="11">
        <v>0</v>
      </c>
      <c r="J28" s="2">
        <v>0</v>
      </c>
      <c r="K28" s="2">
        <v>0</v>
      </c>
      <c r="L28" s="11">
        <v>100</v>
      </c>
      <c r="M28" s="2">
        <v>0</v>
      </c>
    </row>
    <row r="29" spans="1:13">
      <c r="A29" s="25"/>
      <c r="B29" s="25" t="s">
        <v>18</v>
      </c>
      <c r="C29" s="22"/>
      <c r="D29" s="3" t="s">
        <v>17</v>
      </c>
      <c r="E29" s="2">
        <f t="shared" si="30"/>
        <v>100</v>
      </c>
      <c r="F29" s="2">
        <f t="shared" ref="F29:L29" si="32">F30+F31</f>
        <v>0</v>
      </c>
      <c r="G29" s="2">
        <f t="shared" si="32"/>
        <v>0</v>
      </c>
      <c r="H29" s="11">
        <f t="shared" si="32"/>
        <v>0</v>
      </c>
      <c r="I29" s="11">
        <f t="shared" si="32"/>
        <v>0</v>
      </c>
      <c r="J29" s="2">
        <f t="shared" si="32"/>
        <v>0</v>
      </c>
      <c r="K29" s="2">
        <f t="shared" si="32"/>
        <v>0</v>
      </c>
      <c r="L29" s="2">
        <f t="shared" si="32"/>
        <v>100</v>
      </c>
      <c r="M29" s="2">
        <f t="shared" ref="M29" si="33">M31</f>
        <v>0</v>
      </c>
    </row>
    <row r="30" spans="1:13" ht="25.5">
      <c r="A30" s="26"/>
      <c r="B30" s="26"/>
      <c r="C30" s="23"/>
      <c r="D30" s="3" t="s">
        <v>25</v>
      </c>
      <c r="E30" s="2">
        <f t="shared" si="30"/>
        <v>0</v>
      </c>
      <c r="F30" s="2">
        <f>F27</f>
        <v>0</v>
      </c>
      <c r="G30" s="2">
        <f t="shared" ref="G30:M30" si="34">G27</f>
        <v>0</v>
      </c>
      <c r="H30" s="11">
        <f t="shared" si="34"/>
        <v>0</v>
      </c>
      <c r="I30" s="11">
        <f t="shared" si="34"/>
        <v>0</v>
      </c>
      <c r="J30" s="2">
        <f t="shared" si="34"/>
        <v>0</v>
      </c>
      <c r="K30" s="2">
        <f t="shared" si="34"/>
        <v>0</v>
      </c>
      <c r="L30" s="2">
        <f t="shared" si="34"/>
        <v>0</v>
      </c>
      <c r="M30" s="2">
        <f t="shared" si="34"/>
        <v>0</v>
      </c>
    </row>
    <row r="31" spans="1:13" ht="25.5">
      <c r="A31" s="27"/>
      <c r="B31" s="27"/>
      <c r="C31" s="24"/>
      <c r="D31" s="3" t="s">
        <v>16</v>
      </c>
      <c r="E31" s="2">
        <f t="shared" si="30"/>
        <v>100</v>
      </c>
      <c r="F31" s="2">
        <f>F28</f>
        <v>0</v>
      </c>
      <c r="G31" s="2">
        <f t="shared" ref="G31:M31" si="35">G28</f>
        <v>0</v>
      </c>
      <c r="H31" s="11">
        <f t="shared" si="35"/>
        <v>0</v>
      </c>
      <c r="I31" s="11">
        <f t="shared" si="35"/>
        <v>0</v>
      </c>
      <c r="J31" s="2">
        <f t="shared" si="35"/>
        <v>0</v>
      </c>
      <c r="K31" s="2">
        <f t="shared" si="35"/>
        <v>0</v>
      </c>
      <c r="L31" s="2">
        <f t="shared" si="35"/>
        <v>100</v>
      </c>
      <c r="M31" s="2">
        <f t="shared" si="35"/>
        <v>0</v>
      </c>
    </row>
    <row r="32" spans="1:13">
      <c r="A32" s="25"/>
      <c r="B32" s="25" t="s">
        <v>31</v>
      </c>
      <c r="C32" s="22"/>
      <c r="D32" s="3" t="s">
        <v>17</v>
      </c>
      <c r="E32" s="2">
        <f t="shared" si="11"/>
        <v>983.9</v>
      </c>
      <c r="F32" s="2">
        <f>F33+F34</f>
        <v>261.8</v>
      </c>
      <c r="G32" s="2">
        <f t="shared" ref="G32" si="36">G33+G34</f>
        <v>203.7</v>
      </c>
      <c r="H32" s="11">
        <f t="shared" ref="H32" si="37">H33+H34</f>
        <v>114.2</v>
      </c>
      <c r="I32" s="11">
        <f t="shared" ref="I32" si="38">I33+I34</f>
        <v>101.3</v>
      </c>
      <c r="J32" s="2">
        <f t="shared" ref="J32" si="39">J33+J34</f>
        <v>101.6</v>
      </c>
      <c r="K32" s="2">
        <f t="shared" ref="K32" si="40">K33+K34</f>
        <v>101.3</v>
      </c>
      <c r="L32" s="2">
        <f t="shared" ref="L32" si="41">L33+L34</f>
        <v>100</v>
      </c>
      <c r="M32" s="2">
        <f t="shared" ref="M32" si="42">M33+M34</f>
        <v>0</v>
      </c>
    </row>
    <row r="33" spans="1:13" ht="25.5">
      <c r="A33" s="26"/>
      <c r="B33" s="26"/>
      <c r="C33" s="23"/>
      <c r="D33" s="3" t="s">
        <v>25</v>
      </c>
      <c r="E33" s="2">
        <f t="shared" si="11"/>
        <v>841.69999999999993</v>
      </c>
      <c r="F33" s="2">
        <f>F16+F23+F27</f>
        <v>253</v>
      </c>
      <c r="G33" s="2">
        <f t="shared" ref="G33:M33" si="43">G16+G23+G27</f>
        <v>196.5</v>
      </c>
      <c r="H33" s="11">
        <f>H16+H23+H27</f>
        <v>106.9</v>
      </c>
      <c r="I33" s="11">
        <f t="shared" si="43"/>
        <v>95</v>
      </c>
      <c r="J33" s="2">
        <f t="shared" si="43"/>
        <v>95.3</v>
      </c>
      <c r="K33" s="2">
        <f t="shared" si="43"/>
        <v>95</v>
      </c>
      <c r="L33" s="2">
        <f t="shared" si="43"/>
        <v>0</v>
      </c>
      <c r="M33" s="2">
        <f t="shared" si="43"/>
        <v>0</v>
      </c>
    </row>
    <row r="34" spans="1:13" ht="25.5">
      <c r="A34" s="27"/>
      <c r="B34" s="27"/>
      <c r="C34" s="24"/>
      <c r="D34" s="3" t="s">
        <v>16</v>
      </c>
      <c r="E34" s="2">
        <f t="shared" si="11"/>
        <v>142.19999999999999</v>
      </c>
      <c r="F34" s="2">
        <f>F17+F24+F28</f>
        <v>8.8000000000000007</v>
      </c>
      <c r="G34" s="2">
        <f t="shared" ref="G34:M34" si="44">G17+G24+G28</f>
        <v>7.2</v>
      </c>
      <c r="H34" s="11">
        <f t="shared" si="44"/>
        <v>7.3</v>
      </c>
      <c r="I34" s="11">
        <f t="shared" si="44"/>
        <v>6.3</v>
      </c>
      <c r="J34" s="2">
        <f t="shared" si="44"/>
        <v>6.3</v>
      </c>
      <c r="K34" s="2">
        <f t="shared" si="44"/>
        <v>6.3</v>
      </c>
      <c r="L34" s="2">
        <f t="shared" si="44"/>
        <v>100</v>
      </c>
      <c r="M34" s="2">
        <f t="shared" si="44"/>
        <v>0</v>
      </c>
    </row>
    <row r="35" spans="1:13">
      <c r="A35" s="25"/>
      <c r="B35" s="25" t="s">
        <v>35</v>
      </c>
      <c r="C35" s="22"/>
      <c r="D35" s="3" t="s">
        <v>17</v>
      </c>
      <c r="E35" s="2">
        <f t="shared" ref="E35:E37" si="45">SUM(F35:M35)</f>
        <v>983.9</v>
      </c>
      <c r="F35" s="2">
        <f>F36+F37</f>
        <v>261.8</v>
      </c>
      <c r="G35" s="2">
        <f t="shared" ref="G35:M35" si="46">G36+G37</f>
        <v>203.7</v>
      </c>
      <c r="H35" s="11">
        <f t="shared" si="46"/>
        <v>114.2</v>
      </c>
      <c r="I35" s="11">
        <f t="shared" si="46"/>
        <v>101.3</v>
      </c>
      <c r="J35" s="2">
        <f t="shared" si="46"/>
        <v>101.6</v>
      </c>
      <c r="K35" s="2">
        <f t="shared" si="46"/>
        <v>101.3</v>
      </c>
      <c r="L35" s="2">
        <f t="shared" si="46"/>
        <v>100</v>
      </c>
      <c r="M35" s="2">
        <f t="shared" si="46"/>
        <v>0</v>
      </c>
    </row>
    <row r="36" spans="1:13" ht="25.5">
      <c r="A36" s="26"/>
      <c r="B36" s="26"/>
      <c r="C36" s="23"/>
      <c r="D36" s="3" t="s">
        <v>25</v>
      </c>
      <c r="E36" s="2">
        <f t="shared" si="45"/>
        <v>841.69999999999993</v>
      </c>
      <c r="F36" s="2">
        <f>F33</f>
        <v>253</v>
      </c>
      <c r="G36" s="2">
        <f t="shared" ref="G36:M36" si="47">G33</f>
        <v>196.5</v>
      </c>
      <c r="H36" s="11">
        <f t="shared" si="47"/>
        <v>106.9</v>
      </c>
      <c r="I36" s="11">
        <f t="shared" si="47"/>
        <v>95</v>
      </c>
      <c r="J36" s="2">
        <f t="shared" si="47"/>
        <v>95.3</v>
      </c>
      <c r="K36" s="2">
        <f t="shared" si="47"/>
        <v>95</v>
      </c>
      <c r="L36" s="2">
        <f t="shared" si="47"/>
        <v>0</v>
      </c>
      <c r="M36" s="2">
        <f t="shared" si="47"/>
        <v>0</v>
      </c>
    </row>
    <row r="37" spans="1:13" ht="25.5">
      <c r="A37" s="27"/>
      <c r="B37" s="27"/>
      <c r="C37" s="24"/>
      <c r="D37" s="3" t="s">
        <v>16</v>
      </c>
      <c r="E37" s="2">
        <f t="shared" si="45"/>
        <v>142.19999999999999</v>
      </c>
      <c r="F37" s="2">
        <f>F34</f>
        <v>8.8000000000000007</v>
      </c>
      <c r="G37" s="2">
        <f t="shared" ref="G37:M37" si="48">G34</f>
        <v>7.2</v>
      </c>
      <c r="H37" s="11">
        <f t="shared" si="48"/>
        <v>7.3</v>
      </c>
      <c r="I37" s="11">
        <f t="shared" si="48"/>
        <v>6.3</v>
      </c>
      <c r="J37" s="2">
        <f t="shared" si="48"/>
        <v>6.3</v>
      </c>
      <c r="K37" s="2">
        <f t="shared" si="48"/>
        <v>6.3</v>
      </c>
      <c r="L37" s="2">
        <f t="shared" si="48"/>
        <v>100</v>
      </c>
      <c r="M37" s="2">
        <f t="shared" si="48"/>
        <v>0</v>
      </c>
    </row>
    <row r="38" spans="1:13" ht="15" customHeight="1">
      <c r="A38" s="32" t="s">
        <v>36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1:13" ht="15" customHeight="1">
      <c r="A39" s="32" t="s">
        <v>38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3" ht="15" customHeight="1">
      <c r="A40" s="32" t="s">
        <v>37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</row>
    <row r="41" spans="1:13" ht="15" customHeight="1">
      <c r="A41" s="22" t="s">
        <v>19</v>
      </c>
      <c r="B41" s="25" t="s">
        <v>42</v>
      </c>
      <c r="C41" s="28" t="s">
        <v>14</v>
      </c>
      <c r="D41" s="3" t="s">
        <v>17</v>
      </c>
      <c r="E41" s="2">
        <f t="shared" ref="E41:E58" si="49">SUM(F41:M41)</f>
        <v>616.9</v>
      </c>
      <c r="F41" s="2">
        <f>F42+F43</f>
        <v>36</v>
      </c>
      <c r="G41" s="2">
        <f t="shared" ref="G41:M41" si="50">G42+G43</f>
        <v>94.7</v>
      </c>
      <c r="H41" s="11">
        <f t="shared" si="50"/>
        <v>36.200000000000003</v>
      </c>
      <c r="I41" s="11">
        <f t="shared" si="50"/>
        <v>50</v>
      </c>
      <c r="J41" s="2">
        <f t="shared" si="50"/>
        <v>50</v>
      </c>
      <c r="K41" s="2">
        <f t="shared" si="50"/>
        <v>50</v>
      </c>
      <c r="L41" s="2">
        <f t="shared" si="50"/>
        <v>50</v>
      </c>
      <c r="M41" s="2">
        <f t="shared" si="50"/>
        <v>250</v>
      </c>
    </row>
    <row r="42" spans="1:13" ht="25.5">
      <c r="A42" s="23"/>
      <c r="B42" s="26"/>
      <c r="C42" s="29"/>
      <c r="D42" s="3" t="s">
        <v>25</v>
      </c>
      <c r="E42" s="2">
        <f t="shared" si="49"/>
        <v>0</v>
      </c>
      <c r="F42" s="2">
        <v>0</v>
      </c>
      <c r="G42" s="2">
        <v>0</v>
      </c>
      <c r="H42" s="11">
        <v>0</v>
      </c>
      <c r="I42" s="11">
        <v>0</v>
      </c>
      <c r="J42" s="2">
        <v>0</v>
      </c>
      <c r="K42" s="2">
        <v>0</v>
      </c>
      <c r="L42" s="2">
        <v>0</v>
      </c>
      <c r="M42" s="2">
        <v>0</v>
      </c>
    </row>
    <row r="43" spans="1:13" ht="25.5">
      <c r="A43" s="24"/>
      <c r="B43" s="27"/>
      <c r="C43" s="30"/>
      <c r="D43" s="3" t="s">
        <v>16</v>
      </c>
      <c r="E43" s="2">
        <f t="shared" si="49"/>
        <v>616.9</v>
      </c>
      <c r="F43" s="2">
        <v>36</v>
      </c>
      <c r="G43" s="2">
        <v>94.7</v>
      </c>
      <c r="H43" s="11">
        <v>36.200000000000003</v>
      </c>
      <c r="I43" s="11">
        <v>50</v>
      </c>
      <c r="J43" s="11">
        <v>50</v>
      </c>
      <c r="K43" s="2">
        <v>50</v>
      </c>
      <c r="L43" s="2">
        <v>50</v>
      </c>
      <c r="M43" s="2">
        <v>250</v>
      </c>
    </row>
    <row r="44" spans="1:13">
      <c r="A44" s="22" t="s">
        <v>44</v>
      </c>
      <c r="B44" s="25" t="s">
        <v>45</v>
      </c>
      <c r="C44" s="28" t="s">
        <v>14</v>
      </c>
      <c r="D44" s="3" t="s">
        <v>17</v>
      </c>
      <c r="E44" s="2">
        <f t="shared" ref="E44:E46" si="51">SUM(F44:M44)</f>
        <v>16.2</v>
      </c>
      <c r="F44" s="2">
        <f>F45+F46</f>
        <v>16.2</v>
      </c>
      <c r="G44" s="2">
        <f t="shared" ref="G44:M44" si="52">G45+G46</f>
        <v>0</v>
      </c>
      <c r="H44" s="11">
        <f t="shared" si="52"/>
        <v>0</v>
      </c>
      <c r="I44" s="11">
        <f t="shared" si="52"/>
        <v>0</v>
      </c>
      <c r="J44" s="2">
        <f t="shared" si="52"/>
        <v>0</v>
      </c>
      <c r="K44" s="2">
        <f t="shared" si="52"/>
        <v>0</v>
      </c>
      <c r="L44" s="2">
        <f t="shared" si="52"/>
        <v>0</v>
      </c>
      <c r="M44" s="2">
        <f t="shared" si="52"/>
        <v>0</v>
      </c>
    </row>
    <row r="45" spans="1:13" ht="25.5">
      <c r="A45" s="23"/>
      <c r="B45" s="26"/>
      <c r="C45" s="29"/>
      <c r="D45" s="3" t="s">
        <v>25</v>
      </c>
      <c r="E45" s="2">
        <f t="shared" si="51"/>
        <v>0</v>
      </c>
      <c r="F45" s="2">
        <v>0</v>
      </c>
      <c r="G45" s="2">
        <v>0</v>
      </c>
      <c r="H45" s="11">
        <v>0</v>
      </c>
      <c r="I45" s="11">
        <v>0</v>
      </c>
      <c r="J45" s="2">
        <v>0</v>
      </c>
      <c r="K45" s="2">
        <v>0</v>
      </c>
      <c r="L45" s="2">
        <v>0</v>
      </c>
      <c r="M45" s="2">
        <v>0</v>
      </c>
    </row>
    <row r="46" spans="1:13" ht="25.5">
      <c r="A46" s="24"/>
      <c r="B46" s="27"/>
      <c r="C46" s="30"/>
      <c r="D46" s="3" t="s">
        <v>16</v>
      </c>
      <c r="E46" s="2">
        <f t="shared" si="51"/>
        <v>16.2</v>
      </c>
      <c r="F46" s="2">
        <v>16.2</v>
      </c>
      <c r="G46" s="2">
        <v>0</v>
      </c>
      <c r="H46" s="11">
        <v>0</v>
      </c>
      <c r="I46" s="11">
        <v>0</v>
      </c>
      <c r="J46" s="2">
        <v>0</v>
      </c>
      <c r="K46" s="2">
        <v>0</v>
      </c>
      <c r="L46" s="2">
        <v>0</v>
      </c>
      <c r="M46" s="2">
        <v>0</v>
      </c>
    </row>
    <row r="47" spans="1:13" ht="15.75" customHeight="1">
      <c r="A47" s="25"/>
      <c r="B47" s="25" t="s">
        <v>20</v>
      </c>
      <c r="C47" s="22"/>
      <c r="D47" s="3" t="s">
        <v>17</v>
      </c>
      <c r="E47" s="2">
        <f t="shared" si="49"/>
        <v>633.1</v>
      </c>
      <c r="F47" s="2">
        <f t="shared" ref="F47" si="53">F48+F49</f>
        <v>52.2</v>
      </c>
      <c r="G47" s="2">
        <f t="shared" ref="G47" si="54">G48+G49</f>
        <v>94.7</v>
      </c>
      <c r="H47" s="11">
        <f t="shared" ref="H47" si="55">H48+H49</f>
        <v>36.200000000000003</v>
      </c>
      <c r="I47" s="11">
        <f t="shared" ref="I47" si="56">I48+I49</f>
        <v>50</v>
      </c>
      <c r="J47" s="2">
        <f t="shared" ref="J47" si="57">J48+J49</f>
        <v>50</v>
      </c>
      <c r="K47" s="2">
        <f t="shared" ref="K47" si="58">K48+K49</f>
        <v>50</v>
      </c>
      <c r="L47" s="2">
        <f t="shared" ref="L47" si="59">L48+L49</f>
        <v>50</v>
      </c>
      <c r="M47" s="2">
        <f t="shared" ref="M47" si="60">M49</f>
        <v>250</v>
      </c>
    </row>
    <row r="48" spans="1:13" ht="25.5">
      <c r="A48" s="26"/>
      <c r="B48" s="26"/>
      <c r="C48" s="23"/>
      <c r="D48" s="3" t="s">
        <v>25</v>
      </c>
      <c r="E48" s="2">
        <f t="shared" si="49"/>
        <v>0</v>
      </c>
      <c r="F48" s="2">
        <f>F42+F45</f>
        <v>0</v>
      </c>
      <c r="G48" s="2">
        <f t="shared" ref="G48:M48" si="61">G42</f>
        <v>0</v>
      </c>
      <c r="H48" s="11">
        <f t="shared" si="61"/>
        <v>0</v>
      </c>
      <c r="I48" s="11">
        <f t="shared" si="61"/>
        <v>0</v>
      </c>
      <c r="J48" s="2">
        <f t="shared" si="61"/>
        <v>0</v>
      </c>
      <c r="K48" s="2">
        <f t="shared" si="61"/>
        <v>0</v>
      </c>
      <c r="L48" s="2">
        <f t="shared" si="61"/>
        <v>0</v>
      </c>
      <c r="M48" s="2">
        <f t="shared" si="61"/>
        <v>0</v>
      </c>
    </row>
    <row r="49" spans="1:13" ht="25.5">
      <c r="A49" s="27"/>
      <c r="B49" s="27"/>
      <c r="C49" s="24"/>
      <c r="D49" s="3" t="s">
        <v>16</v>
      </c>
      <c r="E49" s="2">
        <f t="shared" si="49"/>
        <v>633.1</v>
      </c>
      <c r="F49" s="2">
        <f>F43+F46</f>
        <v>52.2</v>
      </c>
      <c r="G49" s="2">
        <f t="shared" ref="G49:M49" si="62">G43+G46</f>
        <v>94.7</v>
      </c>
      <c r="H49" s="11">
        <f t="shared" si="62"/>
        <v>36.200000000000003</v>
      </c>
      <c r="I49" s="11">
        <f t="shared" si="62"/>
        <v>50</v>
      </c>
      <c r="J49" s="2">
        <f t="shared" si="62"/>
        <v>50</v>
      </c>
      <c r="K49" s="2">
        <f t="shared" si="62"/>
        <v>50</v>
      </c>
      <c r="L49" s="2">
        <f t="shared" si="62"/>
        <v>50</v>
      </c>
      <c r="M49" s="2">
        <f t="shared" si="62"/>
        <v>250</v>
      </c>
    </row>
    <row r="50" spans="1:13" ht="15.75" customHeight="1">
      <c r="A50" s="25"/>
      <c r="B50" s="25" t="s">
        <v>41</v>
      </c>
      <c r="C50" s="22"/>
      <c r="D50" s="3" t="s">
        <v>17</v>
      </c>
      <c r="E50" s="2">
        <f t="shared" si="49"/>
        <v>633.1</v>
      </c>
      <c r="F50" s="2">
        <f>F51+F52</f>
        <v>52.2</v>
      </c>
      <c r="G50" s="2">
        <f t="shared" ref="G50" si="63">G51+G52</f>
        <v>94.7</v>
      </c>
      <c r="H50" s="11">
        <f t="shared" ref="H50" si="64">H51+H52</f>
        <v>36.200000000000003</v>
      </c>
      <c r="I50" s="11">
        <f t="shared" ref="I50" si="65">I51+I52</f>
        <v>50</v>
      </c>
      <c r="J50" s="2">
        <f t="shared" ref="J50" si="66">J51+J52</f>
        <v>50</v>
      </c>
      <c r="K50" s="2">
        <f t="shared" ref="K50" si="67">K51+K52</f>
        <v>50</v>
      </c>
      <c r="L50" s="2">
        <f t="shared" ref="L50" si="68">L51+L52</f>
        <v>50</v>
      </c>
      <c r="M50" s="2">
        <f t="shared" ref="M50" si="69">M51+M52</f>
        <v>250</v>
      </c>
    </row>
    <row r="51" spans="1:13" ht="25.5">
      <c r="A51" s="26"/>
      <c r="B51" s="26"/>
      <c r="C51" s="23"/>
      <c r="D51" s="3" t="s">
        <v>25</v>
      </c>
      <c r="E51" s="2">
        <f t="shared" si="49"/>
        <v>0</v>
      </c>
      <c r="F51" s="2">
        <f>F48</f>
        <v>0</v>
      </c>
      <c r="G51" s="2">
        <f t="shared" ref="G51:M51" si="70">G48</f>
        <v>0</v>
      </c>
      <c r="H51" s="11">
        <f t="shared" si="70"/>
        <v>0</v>
      </c>
      <c r="I51" s="11">
        <f t="shared" si="70"/>
        <v>0</v>
      </c>
      <c r="J51" s="2">
        <f t="shared" si="70"/>
        <v>0</v>
      </c>
      <c r="K51" s="2">
        <f t="shared" si="70"/>
        <v>0</v>
      </c>
      <c r="L51" s="2">
        <f t="shared" si="70"/>
        <v>0</v>
      </c>
      <c r="M51" s="2">
        <f t="shared" si="70"/>
        <v>0</v>
      </c>
    </row>
    <row r="52" spans="1:13" ht="25.5">
      <c r="A52" s="27"/>
      <c r="B52" s="27"/>
      <c r="C52" s="24"/>
      <c r="D52" s="3" t="s">
        <v>16</v>
      </c>
      <c r="E52" s="2">
        <f t="shared" si="49"/>
        <v>633.1</v>
      </c>
      <c r="F52" s="2">
        <f>F49</f>
        <v>52.2</v>
      </c>
      <c r="G52" s="2">
        <f t="shared" ref="G52:M52" si="71">G49</f>
        <v>94.7</v>
      </c>
      <c r="H52" s="11">
        <f t="shared" si="71"/>
        <v>36.200000000000003</v>
      </c>
      <c r="I52" s="11">
        <f t="shared" si="71"/>
        <v>50</v>
      </c>
      <c r="J52" s="2">
        <f t="shared" si="71"/>
        <v>50</v>
      </c>
      <c r="K52" s="2">
        <f t="shared" si="71"/>
        <v>50</v>
      </c>
      <c r="L52" s="2">
        <f t="shared" si="71"/>
        <v>50</v>
      </c>
      <c r="M52" s="2">
        <f t="shared" si="71"/>
        <v>250</v>
      </c>
    </row>
    <row r="53" spans="1:13">
      <c r="A53" s="25"/>
      <c r="B53" s="25" t="s">
        <v>39</v>
      </c>
      <c r="C53" s="22"/>
      <c r="D53" s="3" t="s">
        <v>17</v>
      </c>
      <c r="E53" s="2">
        <f t="shared" si="49"/>
        <v>633.1</v>
      </c>
      <c r="F53" s="2">
        <f>F54+F55</f>
        <v>52.2</v>
      </c>
      <c r="G53" s="2">
        <f t="shared" ref="G53:M53" si="72">G54+G55</f>
        <v>94.7</v>
      </c>
      <c r="H53" s="11">
        <f t="shared" si="72"/>
        <v>36.200000000000003</v>
      </c>
      <c r="I53" s="11">
        <f t="shared" si="72"/>
        <v>50</v>
      </c>
      <c r="J53" s="2">
        <f t="shared" si="72"/>
        <v>50</v>
      </c>
      <c r="K53" s="2">
        <f t="shared" si="72"/>
        <v>50</v>
      </c>
      <c r="L53" s="2">
        <f t="shared" si="72"/>
        <v>50</v>
      </c>
      <c r="M53" s="2">
        <f t="shared" si="72"/>
        <v>250</v>
      </c>
    </row>
    <row r="54" spans="1:13" ht="25.5">
      <c r="A54" s="26"/>
      <c r="B54" s="26"/>
      <c r="C54" s="23"/>
      <c r="D54" s="3" t="s">
        <v>25</v>
      </c>
      <c r="E54" s="2">
        <f t="shared" si="49"/>
        <v>0</v>
      </c>
      <c r="F54" s="2">
        <f>F51</f>
        <v>0</v>
      </c>
      <c r="G54" s="2">
        <f t="shared" ref="G54:M54" si="73">G51</f>
        <v>0</v>
      </c>
      <c r="H54" s="11">
        <f t="shared" si="73"/>
        <v>0</v>
      </c>
      <c r="I54" s="11">
        <f t="shared" si="73"/>
        <v>0</v>
      </c>
      <c r="J54" s="2">
        <f t="shared" si="73"/>
        <v>0</v>
      </c>
      <c r="K54" s="2">
        <f t="shared" si="73"/>
        <v>0</v>
      </c>
      <c r="L54" s="2">
        <f t="shared" si="73"/>
        <v>0</v>
      </c>
      <c r="M54" s="2">
        <f t="shared" si="73"/>
        <v>0</v>
      </c>
    </row>
    <row r="55" spans="1:13" ht="25.5">
      <c r="A55" s="27"/>
      <c r="B55" s="27"/>
      <c r="C55" s="24"/>
      <c r="D55" s="3" t="s">
        <v>16</v>
      </c>
      <c r="E55" s="2">
        <f t="shared" si="49"/>
        <v>633.1</v>
      </c>
      <c r="F55" s="2">
        <f>F52</f>
        <v>52.2</v>
      </c>
      <c r="G55" s="2">
        <f t="shared" ref="G55:M55" si="74">G52</f>
        <v>94.7</v>
      </c>
      <c r="H55" s="11">
        <f t="shared" si="74"/>
        <v>36.200000000000003</v>
      </c>
      <c r="I55" s="11">
        <f t="shared" si="74"/>
        <v>50</v>
      </c>
      <c r="J55" s="2">
        <f t="shared" si="74"/>
        <v>50</v>
      </c>
      <c r="K55" s="2">
        <f t="shared" si="74"/>
        <v>50</v>
      </c>
      <c r="L55" s="2">
        <f t="shared" si="74"/>
        <v>50</v>
      </c>
      <c r="M55" s="2">
        <f t="shared" si="74"/>
        <v>250</v>
      </c>
    </row>
    <row r="56" spans="1:13" ht="15" customHeight="1">
      <c r="A56" s="47" t="s">
        <v>23</v>
      </c>
      <c r="B56" s="48"/>
      <c r="C56" s="22"/>
      <c r="D56" s="3" t="s">
        <v>17</v>
      </c>
      <c r="E56" s="2">
        <f t="shared" si="49"/>
        <v>1616.9999999999998</v>
      </c>
      <c r="F56" s="2">
        <f>F57+F58</f>
        <v>314</v>
      </c>
      <c r="G56" s="2">
        <f t="shared" ref="G56:M56" si="75">G57+G58</f>
        <v>298.39999999999998</v>
      </c>
      <c r="H56" s="11">
        <f>H57+H58</f>
        <v>150.4</v>
      </c>
      <c r="I56" s="11">
        <f t="shared" si="75"/>
        <v>151.30000000000001</v>
      </c>
      <c r="J56" s="2">
        <f t="shared" si="75"/>
        <v>151.6</v>
      </c>
      <c r="K56" s="2">
        <f t="shared" si="75"/>
        <v>151.30000000000001</v>
      </c>
      <c r="L56" s="2">
        <f t="shared" si="75"/>
        <v>150</v>
      </c>
      <c r="M56" s="2">
        <f t="shared" si="75"/>
        <v>250</v>
      </c>
    </row>
    <row r="57" spans="1:13" ht="25.5">
      <c r="A57" s="49"/>
      <c r="B57" s="50"/>
      <c r="C57" s="23"/>
      <c r="D57" s="3" t="s">
        <v>25</v>
      </c>
      <c r="E57" s="2">
        <f t="shared" si="49"/>
        <v>841.69999999999993</v>
      </c>
      <c r="F57" s="2">
        <f>F36+F54</f>
        <v>253</v>
      </c>
      <c r="G57" s="2">
        <f t="shared" ref="G57:M58" si="76">G36+G54</f>
        <v>196.5</v>
      </c>
      <c r="H57" s="11">
        <f>H36+H54</f>
        <v>106.9</v>
      </c>
      <c r="I57" s="11">
        <f t="shared" si="76"/>
        <v>95</v>
      </c>
      <c r="J57" s="2">
        <f t="shared" si="76"/>
        <v>95.3</v>
      </c>
      <c r="K57" s="2">
        <f t="shared" si="76"/>
        <v>95</v>
      </c>
      <c r="L57" s="2">
        <f t="shared" si="76"/>
        <v>0</v>
      </c>
      <c r="M57" s="2">
        <f t="shared" si="76"/>
        <v>0</v>
      </c>
    </row>
    <row r="58" spans="1:13" ht="25.5">
      <c r="A58" s="51"/>
      <c r="B58" s="52"/>
      <c r="C58" s="24"/>
      <c r="D58" s="3" t="s">
        <v>16</v>
      </c>
      <c r="E58" s="2">
        <f t="shared" si="49"/>
        <v>775.3</v>
      </c>
      <c r="F58" s="2">
        <f>F37+F55</f>
        <v>61</v>
      </c>
      <c r="G58" s="2">
        <f t="shared" si="76"/>
        <v>101.9</v>
      </c>
      <c r="H58" s="11">
        <f>H37+H55</f>
        <v>43.5</v>
      </c>
      <c r="I58" s="11">
        <f t="shared" si="76"/>
        <v>56.3</v>
      </c>
      <c r="J58" s="2">
        <f t="shared" si="76"/>
        <v>56.3</v>
      </c>
      <c r="K58" s="2">
        <f t="shared" si="76"/>
        <v>56.3</v>
      </c>
      <c r="L58" s="2">
        <f t="shared" si="76"/>
        <v>150</v>
      </c>
      <c r="M58" s="2">
        <f t="shared" si="76"/>
        <v>250</v>
      </c>
    </row>
  </sheetData>
  <mergeCells count="60">
    <mergeCell ref="A53:A55"/>
    <mergeCell ref="B53:B55"/>
    <mergeCell ref="C53:C55"/>
    <mergeCell ref="A56:B58"/>
    <mergeCell ref="C56:C58"/>
    <mergeCell ref="A25:M25"/>
    <mergeCell ref="A26:A28"/>
    <mergeCell ref="H2:M2"/>
    <mergeCell ref="A3:M3"/>
    <mergeCell ref="A4:A6"/>
    <mergeCell ref="B4:B6"/>
    <mergeCell ref="C4:C6"/>
    <mergeCell ref="D4:D6"/>
    <mergeCell ref="E5:E6"/>
    <mergeCell ref="E4:M4"/>
    <mergeCell ref="F5:M5"/>
    <mergeCell ref="A8:M8"/>
    <mergeCell ref="A11:M11"/>
    <mergeCell ref="A10:M10"/>
    <mergeCell ref="A15:A17"/>
    <mergeCell ref="B15:B17"/>
    <mergeCell ref="A38:M38"/>
    <mergeCell ref="A41:A43"/>
    <mergeCell ref="B41:B43"/>
    <mergeCell ref="C41:C43"/>
    <mergeCell ref="A40:M40"/>
    <mergeCell ref="A39:M39"/>
    <mergeCell ref="A47:A49"/>
    <mergeCell ref="B47:B49"/>
    <mergeCell ref="C47:C49"/>
    <mergeCell ref="A50:A52"/>
    <mergeCell ref="B50:B52"/>
    <mergeCell ref="C50:C52"/>
    <mergeCell ref="C15:C17"/>
    <mergeCell ref="A12:A14"/>
    <mergeCell ref="B12:B14"/>
    <mergeCell ref="C12:C14"/>
    <mergeCell ref="A9:M9"/>
    <mergeCell ref="H1:M1"/>
    <mergeCell ref="A44:A46"/>
    <mergeCell ref="B44:B46"/>
    <mergeCell ref="C44:C46"/>
    <mergeCell ref="A18:M18"/>
    <mergeCell ref="A19:A21"/>
    <mergeCell ref="B19:B21"/>
    <mergeCell ref="C19:C21"/>
    <mergeCell ref="A22:A24"/>
    <mergeCell ref="B22:B24"/>
    <mergeCell ref="C22:C24"/>
    <mergeCell ref="A32:A34"/>
    <mergeCell ref="B32:B34"/>
    <mergeCell ref="C32:C34"/>
    <mergeCell ref="A35:A37"/>
    <mergeCell ref="B35:B37"/>
    <mergeCell ref="C35:C37"/>
    <mergeCell ref="B26:B28"/>
    <mergeCell ref="C26:C28"/>
    <mergeCell ref="A29:A31"/>
    <mergeCell ref="B29:B31"/>
    <mergeCell ref="C29:C3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2022-01-27T09:13:17Z</dcterms:modified>
</cp:coreProperties>
</file>