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525"/>
  </bookViews>
  <sheets>
    <sheet name="Приложение 1" sheetId="3" r:id="rId1"/>
    <sheet name="Приложение 2" sheetId="2" r:id="rId2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/>
  <c r="L10" i="3" l="1"/>
  <c r="L9"/>
  <c r="J21" i="2" l="1"/>
  <c r="G24" l="1"/>
  <c r="H24"/>
  <c r="I24"/>
  <c r="J24"/>
  <c r="K24"/>
  <c r="L24"/>
  <c r="M24"/>
  <c r="F24"/>
  <c r="E22"/>
  <c r="M21"/>
  <c r="L21"/>
  <c r="K21"/>
  <c r="I21"/>
  <c r="H21"/>
  <c r="G21"/>
  <c r="F21"/>
  <c r="E21" l="1"/>
  <c r="F12"/>
  <c r="G12"/>
  <c r="H12"/>
  <c r="I12"/>
  <c r="J12"/>
  <c r="K12"/>
  <c r="L12"/>
  <c r="M12"/>
  <c r="E13"/>
  <c r="F15"/>
  <c r="F14" s="1"/>
  <c r="G15"/>
  <c r="G14" s="1"/>
  <c r="H15"/>
  <c r="H14" s="1"/>
  <c r="I15"/>
  <c r="I14" s="1"/>
  <c r="J15"/>
  <c r="J14" s="1"/>
  <c r="K15"/>
  <c r="K14" s="1"/>
  <c r="L15"/>
  <c r="L14" s="1"/>
  <c r="M15"/>
  <c r="M14" s="1"/>
  <c r="E12" l="1"/>
  <c r="E14"/>
  <c r="E15"/>
  <c r="M26" l="1"/>
  <c r="M28" s="1"/>
  <c r="I26"/>
  <c r="I28" s="1"/>
  <c r="L26"/>
  <c r="L28" s="1"/>
  <c r="H26"/>
  <c r="H28" s="1"/>
  <c r="K26"/>
  <c r="K28" s="1"/>
  <c r="G26"/>
  <c r="G28" s="1"/>
  <c r="F26"/>
  <c r="F28" s="1"/>
  <c r="J26"/>
  <c r="J28" s="1"/>
  <c r="I23" l="1"/>
  <c r="G25"/>
  <c r="H25"/>
  <c r="K25"/>
  <c r="L25"/>
  <c r="F25"/>
  <c r="M23"/>
  <c r="M19"/>
  <c r="L19"/>
  <c r="K19"/>
  <c r="J19"/>
  <c r="I19"/>
  <c r="H19"/>
  <c r="G19"/>
  <c r="F19"/>
  <c r="M17"/>
  <c r="L17"/>
  <c r="K17"/>
  <c r="J17"/>
  <c r="I17"/>
  <c r="H17"/>
  <c r="G17"/>
  <c r="F17"/>
  <c r="E20"/>
  <c r="E18"/>
  <c r="J23" l="1"/>
  <c r="L23"/>
  <c r="H23"/>
  <c r="E19"/>
  <c r="K23"/>
  <c r="G23"/>
  <c r="E17"/>
  <c r="J25"/>
  <c r="M25"/>
  <c r="I25"/>
  <c r="G27" l="1"/>
  <c r="E26"/>
  <c r="E25"/>
  <c r="H27"/>
  <c r="K27"/>
  <c r="M27"/>
  <c r="J27"/>
  <c r="L27"/>
  <c r="I27"/>
  <c r="F23"/>
  <c r="E23" s="1"/>
  <c r="E24"/>
  <c r="E28" l="1"/>
  <c r="F27"/>
  <c r="E27" s="1"/>
</calcChain>
</file>

<file path=xl/sharedStrings.xml><?xml version="1.0" encoding="utf-8"?>
<sst xmlns="http://schemas.openxmlformats.org/spreadsheetml/2006/main" count="72" uniqueCount="48">
  <si>
    <t>2019г.</t>
  </si>
  <si>
    <t>2020г.</t>
  </si>
  <si>
    <t>2021г.</t>
  </si>
  <si>
    <t>2022г.</t>
  </si>
  <si>
    <t>2023г.</t>
  </si>
  <si>
    <t>2024г.</t>
  </si>
  <si>
    <t>2025г.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</si>
  <si>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</si>
  <si>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</si>
  <si>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</si>
  <si>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</si>
  <si>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</si>
  <si>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</si>
  <si>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</si>
  <si>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</si>
  <si>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</si>
  <si>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</si>
  <si>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Всего</t>
  </si>
  <si>
    <t>Итого по основному мероприятию 1</t>
  </si>
  <si>
    <t>2.1.</t>
  </si>
  <si>
    <t>2.2.</t>
  </si>
  <si>
    <t>Итого по основному мероприятию 2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</si>
  <si>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</si>
  <si>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</si>
  <si>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</si>
  <si>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</si>
  <si>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Цель: Повышение защиты населения и территории сельского поселения Саранпауль от угроз природного и техногенного характера.</t>
  </si>
  <si>
    <r>
      <t>Задача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Содержание в соответствии с установленными требованиями, эффективное использование и восполнение резервов (запасов) финансовых, материальных ресурсов для ликвидации ЧС в населенных пунктах сельского поселения Саранпауль.</t>
    </r>
  </si>
  <si>
    <t xml:space="preserve">Выплата единовременной материальной помощи гражданам,  пострадавшим в результате чрезвычайных ситуаций, пожаров и других стихийных бедствий </t>
  </si>
  <si>
    <t>Основное мероприятие 2: Создание и содержание резервов материальных ресурсов (запасов) для предупреждения, ликвидации чрезвычайных ситуаций</t>
  </si>
  <si>
    <t>Услуги по закапыванию пожарных емкостей по пер. Сосьвинский, 1а в с.Саранпауль (2 емкости по 100 м3)</t>
  </si>
  <si>
    <t>2.3.</t>
  </si>
  <si>
    <t>Итого по задаче</t>
  </si>
  <si>
    <t>Приложение 2
к муниципальной программе 
 «Защита населения и территории от чрезвычайных ситуаций, обеспечение пожарной безопасности в сельском поселении Саранпауль»</t>
  </si>
  <si>
    <t xml:space="preserve">Заправка пожарной машины водой из системы сетевого водоснабжения </t>
  </si>
  <si>
    <t>Основное мероприятие 1: Оказание единовременной материальной помощи</t>
  </si>
  <si>
    <t>Приложение 1
к муниципальной программе 
 «Защита населения и территории от чрезвычайных ситуаций, обеспечение пожарной безопасности в сельском поселении Саранпауль»</t>
  </si>
  <si>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</si>
  <si>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</si>
  <si>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</si>
  <si>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</si>
  <si>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Значения целевого показателя и (или) индикатора по годам</t>
  </si>
  <si>
    <t>Значение целевого показателя и (или) индикатора) на момент окончания  действия программы</t>
  </si>
  <si>
    <t>Количество закопанных пожарных емкостей в сельском поселении Саранпауль, ед.</t>
  </si>
  <si>
    <t>Приобретение объектов основных средств и прочих оборотных запасов на случай чрезвычайных ситуаций, ед.</t>
  </si>
  <si>
    <t>Приобретение основных средств и прочих оборотных запасов на случай чрезвычайных ситуаций</t>
  </si>
  <si>
    <t>Приложение 2 к постановлению  от 27.01.2022г. № 16</t>
  </si>
  <si>
    <t>Приложение 1  к постановлению  от 27.01.2022г. № 16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</si>
</sst>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N10" sqref="N10"/>
    </sheetView>
  </sheetViews>
  <sheetFormatPr defaultRowHeight="15"/>
  <cols>
    <col min="2" max="2" width="27.42578125" customWidth="1"/>
  </cols>
  <sheetData>
    <row r="1" spans="1:12">
      <c r="G1" s="15" t="s">
        <v>47</v>
      </c>
      <c r="H1" s="15"/>
      <c r="I1" s="15"/>
      <c r="J1" s="15"/>
      <c r="K1" s="15"/>
      <c r="L1" s="15"/>
    </row>
    <row r="3" spans="1:12" ht="101.25" customHeight="1">
      <c r="J3" s="15" t="s">
        <v>36</v>
      </c>
      <c r="K3" s="16"/>
      <c r="L3" s="16"/>
    </row>
    <row r="4" spans="1:12" ht="16.5">
      <c r="A4" s="17" t="s">
        <v>37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6.5">
      <c r="A5" s="9"/>
    </row>
    <row r="6" spans="1:12">
      <c r="A6" s="18" t="s">
        <v>38</v>
      </c>
      <c r="B6" s="18" t="s">
        <v>39</v>
      </c>
      <c r="C6" s="18" t="s">
        <v>40</v>
      </c>
      <c r="D6" s="18" t="s">
        <v>41</v>
      </c>
      <c r="E6" s="18"/>
      <c r="F6" s="18"/>
      <c r="G6" s="18"/>
      <c r="H6" s="18"/>
      <c r="I6" s="18"/>
      <c r="J6" s="18"/>
      <c r="K6" s="18"/>
      <c r="L6" s="18" t="s">
        <v>42</v>
      </c>
    </row>
    <row r="7" spans="1:12" ht="24">
      <c r="A7" s="19"/>
      <c r="B7" s="19"/>
      <c r="C7" s="20"/>
      <c r="D7" s="10" t="s">
        <v>0</v>
      </c>
      <c r="E7" s="10" t="s">
        <v>1</v>
      </c>
      <c r="F7" s="10" t="s">
        <v>2</v>
      </c>
      <c r="G7" s="10" t="s">
        <v>3</v>
      </c>
      <c r="H7" s="10" t="s">
        <v>4</v>
      </c>
      <c r="I7" s="10" t="s">
        <v>5</v>
      </c>
      <c r="J7" s="10" t="s">
        <v>6</v>
      </c>
      <c r="K7" s="11" t="s">
        <v>25</v>
      </c>
      <c r="L7" s="19"/>
    </row>
    <row r="8" spans="1:1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/>
      <c r="L8" s="12">
        <v>11</v>
      </c>
    </row>
    <row r="9" spans="1:12" ht="38.25">
      <c r="A9" s="12">
        <v>1</v>
      </c>
      <c r="B9" s="8" t="s">
        <v>43</v>
      </c>
      <c r="C9" s="6">
        <v>3</v>
      </c>
      <c r="D9" s="6">
        <v>0</v>
      </c>
      <c r="E9" s="13">
        <v>0</v>
      </c>
      <c r="F9" s="13">
        <v>0</v>
      </c>
      <c r="G9" s="13">
        <v>2</v>
      </c>
      <c r="H9" s="13">
        <v>0</v>
      </c>
      <c r="I9" s="13">
        <v>0</v>
      </c>
      <c r="J9" s="13">
        <v>2</v>
      </c>
      <c r="K9" s="6">
        <v>0</v>
      </c>
      <c r="L9" s="6">
        <f>SUM(D9:K9)</f>
        <v>4</v>
      </c>
    </row>
    <row r="10" spans="1:12" ht="51">
      <c r="A10" s="12">
        <v>2</v>
      </c>
      <c r="B10" s="7" t="s">
        <v>44</v>
      </c>
      <c r="C10" s="6">
        <v>0</v>
      </c>
      <c r="D10" s="6">
        <v>0</v>
      </c>
      <c r="E10" s="13">
        <v>11</v>
      </c>
      <c r="F10" s="13">
        <v>1</v>
      </c>
      <c r="G10" s="13">
        <v>1</v>
      </c>
      <c r="H10" s="13">
        <v>1</v>
      </c>
      <c r="I10" s="13">
        <v>1</v>
      </c>
      <c r="J10" s="6">
        <v>0</v>
      </c>
      <c r="K10" s="6">
        <v>0</v>
      </c>
      <c r="L10" s="6">
        <f t="shared" ref="L10" si="0">SUM(D10:K10)</f>
        <v>15</v>
      </c>
    </row>
  </sheetData>
  <mergeCells count="8">
    <mergeCell ref="J3:L3"/>
    <mergeCell ref="A4:L4"/>
    <mergeCell ref="A6:A7"/>
    <mergeCell ref="B6:B7"/>
    <mergeCell ref="C6:C7"/>
    <mergeCell ref="D6:K6"/>
    <mergeCell ref="L6:L7"/>
    <mergeCell ref="G1:L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6" workbookViewId="0">
      <selection sqref="A1:M28"/>
    </sheetView>
  </sheetViews>
  <sheetFormatPr defaultRowHeight="1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ht="15" customHeight="1">
      <c r="H1" s="15" t="s">
        <v>46</v>
      </c>
      <c r="I1" s="21"/>
      <c r="J1" s="21"/>
      <c r="K1" s="21"/>
      <c r="L1" s="21"/>
      <c r="M1" s="21"/>
    </row>
    <row r="2" spans="1:13" ht="79.5" customHeight="1">
      <c r="H2" s="15" t="s">
        <v>33</v>
      </c>
      <c r="I2" s="21"/>
      <c r="J2" s="21"/>
      <c r="K2" s="21"/>
      <c r="L2" s="21"/>
      <c r="M2" s="21"/>
    </row>
    <row r="3" spans="1:13" ht="39.75" customHeight="1">
      <c r="A3" s="39" t="s">
        <v>22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8.75">
      <c r="A4" s="2"/>
    </row>
    <row r="5" spans="1:13">
      <c r="A5" s="28" t="s">
        <v>7</v>
      </c>
      <c r="B5" s="28" t="s">
        <v>8</v>
      </c>
      <c r="C5" s="28" t="s">
        <v>9</v>
      </c>
      <c r="D5" s="28" t="s">
        <v>10</v>
      </c>
      <c r="E5" s="28" t="s">
        <v>23</v>
      </c>
      <c r="F5" s="28"/>
      <c r="G5" s="28"/>
      <c r="H5" s="28"/>
      <c r="I5" s="28"/>
      <c r="J5" s="28"/>
      <c r="K5" s="28"/>
      <c r="L5" s="28"/>
      <c r="M5" s="28"/>
    </row>
    <row r="6" spans="1:13" ht="20.25" customHeight="1">
      <c r="A6" s="19"/>
      <c r="B6" s="19"/>
      <c r="C6" s="19"/>
      <c r="D6" s="19"/>
      <c r="E6" s="28" t="s">
        <v>11</v>
      </c>
      <c r="F6" s="28" t="s">
        <v>12</v>
      </c>
      <c r="G6" s="28"/>
      <c r="H6" s="28"/>
      <c r="I6" s="28"/>
      <c r="J6" s="28"/>
      <c r="K6" s="28"/>
      <c r="L6" s="28"/>
      <c r="M6" s="28"/>
    </row>
    <row r="7" spans="1:13" ht="24.75" customHeight="1">
      <c r="A7" s="19"/>
      <c r="B7" s="19"/>
      <c r="C7" s="19"/>
      <c r="D7" s="19"/>
      <c r="E7" s="19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1" t="s">
        <v>5</v>
      </c>
      <c r="L7" s="1" t="s">
        <v>6</v>
      </c>
      <c r="M7" s="3" t="s">
        <v>25</v>
      </c>
    </row>
    <row r="8" spans="1:1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17</v>
      </c>
    </row>
    <row r="9" spans="1:13">
      <c r="A9" s="31" t="s">
        <v>26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30" customHeight="1">
      <c r="A10" s="31" t="s">
        <v>27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17.25" customHeight="1">
      <c r="A11" s="32" t="s">
        <v>35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</row>
    <row r="12" spans="1:13" ht="15" customHeight="1">
      <c r="A12" s="22" t="s">
        <v>13</v>
      </c>
      <c r="B12" s="24" t="s">
        <v>28</v>
      </c>
      <c r="C12" s="26" t="s">
        <v>14</v>
      </c>
      <c r="D12" s="1" t="s">
        <v>15</v>
      </c>
      <c r="E12" s="4">
        <f t="shared" ref="E12:E15" si="0">SUM(F12:M12)</f>
        <v>0</v>
      </c>
      <c r="F12" s="4">
        <f>F13</f>
        <v>0</v>
      </c>
      <c r="G12" s="4">
        <f t="shared" ref="G12:M12" si="1">G13</f>
        <v>0</v>
      </c>
      <c r="H12" s="4">
        <f t="shared" si="1"/>
        <v>0</v>
      </c>
      <c r="I12" s="4">
        <f t="shared" si="1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</row>
    <row r="13" spans="1:13" ht="29.25" customHeight="1">
      <c r="A13" s="23"/>
      <c r="B13" s="25"/>
      <c r="C13" s="27"/>
      <c r="D13" s="1" t="s">
        <v>16</v>
      </c>
      <c r="E13" s="4">
        <f t="shared" si="0"/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>
      <c r="A14" s="24"/>
      <c r="B14" s="24" t="s">
        <v>18</v>
      </c>
      <c r="C14" s="22"/>
      <c r="D14" s="1" t="s">
        <v>17</v>
      </c>
      <c r="E14" s="4">
        <f t="shared" si="0"/>
        <v>0</v>
      </c>
      <c r="F14" s="4">
        <f>F15</f>
        <v>0</v>
      </c>
      <c r="G14" s="4">
        <f t="shared" ref="G14" si="2">G15</f>
        <v>0</v>
      </c>
      <c r="H14" s="4">
        <f t="shared" ref="H14" si="3">H15</f>
        <v>0</v>
      </c>
      <c r="I14" s="4">
        <f t="shared" ref="I14" si="4">I15</f>
        <v>0</v>
      </c>
      <c r="J14" s="4">
        <f t="shared" ref="J14" si="5">J15</f>
        <v>0</v>
      </c>
      <c r="K14" s="4">
        <f t="shared" ref="K14" si="6">K15</f>
        <v>0</v>
      </c>
      <c r="L14" s="4">
        <f t="shared" ref="L14" si="7">L15</f>
        <v>0</v>
      </c>
      <c r="M14" s="4">
        <f t="shared" ref="M14" si="8">M15</f>
        <v>0</v>
      </c>
    </row>
    <row r="15" spans="1:13" ht="19.5" customHeight="1">
      <c r="A15" s="25"/>
      <c r="B15" s="25"/>
      <c r="C15" s="23"/>
      <c r="D15" s="1" t="s">
        <v>16</v>
      </c>
      <c r="E15" s="4">
        <f t="shared" si="0"/>
        <v>0</v>
      </c>
      <c r="F15" s="4">
        <f>F13</f>
        <v>0</v>
      </c>
      <c r="G15" s="4">
        <f t="shared" ref="G15:M15" si="9">G13</f>
        <v>0</v>
      </c>
      <c r="H15" s="4">
        <f t="shared" si="9"/>
        <v>0</v>
      </c>
      <c r="I15" s="4">
        <f t="shared" si="9"/>
        <v>0</v>
      </c>
      <c r="J15" s="4">
        <f t="shared" si="9"/>
        <v>0</v>
      </c>
      <c r="K15" s="4">
        <f t="shared" si="9"/>
        <v>0</v>
      </c>
      <c r="L15" s="4">
        <f t="shared" si="9"/>
        <v>0</v>
      </c>
      <c r="M15" s="4">
        <f t="shared" si="9"/>
        <v>0</v>
      </c>
    </row>
    <row r="16" spans="1:13">
      <c r="A16" s="29" t="s">
        <v>29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5" customHeight="1">
      <c r="A17" s="28" t="s">
        <v>19</v>
      </c>
      <c r="B17" s="29" t="s">
        <v>45</v>
      </c>
      <c r="C17" s="30" t="s">
        <v>14</v>
      </c>
      <c r="D17" s="1" t="s">
        <v>15</v>
      </c>
      <c r="E17" s="4">
        <f t="shared" ref="E17:E24" si="10">SUM(F17:M17)</f>
        <v>255.9</v>
      </c>
      <c r="F17" s="4">
        <f>F18</f>
        <v>0</v>
      </c>
      <c r="G17" s="4">
        <f t="shared" ref="G17" si="11">G18</f>
        <v>119.7</v>
      </c>
      <c r="H17" s="4">
        <f t="shared" ref="H17" si="12">H18</f>
        <v>31.2</v>
      </c>
      <c r="I17" s="4">
        <f t="shared" ref="I17" si="13">I18</f>
        <v>35</v>
      </c>
      <c r="J17" s="4">
        <f t="shared" ref="J17" si="14">J18</f>
        <v>35</v>
      </c>
      <c r="K17" s="4">
        <f t="shared" ref="K17" si="15">K18</f>
        <v>35</v>
      </c>
      <c r="L17" s="4">
        <f t="shared" ref="L17" si="16">L18</f>
        <v>0</v>
      </c>
      <c r="M17" s="4">
        <f t="shared" ref="M17" si="17">M18</f>
        <v>0</v>
      </c>
    </row>
    <row r="18" spans="1:13" ht="25.5">
      <c r="A18" s="28"/>
      <c r="B18" s="29"/>
      <c r="C18" s="30"/>
      <c r="D18" s="1" t="s">
        <v>16</v>
      </c>
      <c r="E18" s="4">
        <f t="shared" si="10"/>
        <v>255.9</v>
      </c>
      <c r="F18" s="4">
        <v>0</v>
      </c>
      <c r="G18" s="4">
        <v>119.7</v>
      </c>
      <c r="H18" s="14">
        <v>31.2</v>
      </c>
      <c r="I18" s="14">
        <v>35</v>
      </c>
      <c r="J18" s="14">
        <v>35</v>
      </c>
      <c r="K18" s="14">
        <v>35</v>
      </c>
      <c r="L18" s="4">
        <v>0</v>
      </c>
      <c r="M18" s="4">
        <v>0</v>
      </c>
    </row>
    <row r="19" spans="1:13" ht="15" customHeight="1">
      <c r="A19" s="28" t="s">
        <v>20</v>
      </c>
      <c r="B19" s="29" t="s">
        <v>30</v>
      </c>
      <c r="C19" s="30" t="s">
        <v>14</v>
      </c>
      <c r="D19" s="1" t="s">
        <v>15</v>
      </c>
      <c r="E19" s="4">
        <f t="shared" si="10"/>
        <v>800</v>
      </c>
      <c r="F19" s="4">
        <f>F20</f>
        <v>0</v>
      </c>
      <c r="G19" s="4">
        <f t="shared" ref="G19" si="18">G20</f>
        <v>0</v>
      </c>
      <c r="H19" s="14">
        <f t="shared" ref="H19" si="19">H20</f>
        <v>0</v>
      </c>
      <c r="I19" s="14">
        <f t="shared" ref="I19" si="20">I20</f>
        <v>400</v>
      </c>
      <c r="J19" s="14">
        <f t="shared" ref="J19" si="21">J20</f>
        <v>0</v>
      </c>
      <c r="K19" s="14">
        <f t="shared" ref="K19" si="22">K20</f>
        <v>0</v>
      </c>
      <c r="L19" s="4">
        <f t="shared" ref="L19" si="23">L20</f>
        <v>400</v>
      </c>
      <c r="M19" s="4">
        <f t="shared" ref="M19" si="24">M20</f>
        <v>0</v>
      </c>
    </row>
    <row r="20" spans="1:13" ht="25.5">
      <c r="A20" s="28"/>
      <c r="B20" s="29"/>
      <c r="C20" s="30"/>
      <c r="D20" s="1" t="s">
        <v>16</v>
      </c>
      <c r="E20" s="4">
        <f t="shared" si="10"/>
        <v>800</v>
      </c>
      <c r="F20" s="4">
        <v>0</v>
      </c>
      <c r="G20" s="4">
        <v>0</v>
      </c>
      <c r="H20" s="14">
        <v>0</v>
      </c>
      <c r="I20" s="14">
        <v>400</v>
      </c>
      <c r="J20" s="14">
        <v>0</v>
      </c>
      <c r="K20" s="14">
        <v>0</v>
      </c>
      <c r="L20" s="14">
        <v>400</v>
      </c>
      <c r="M20" s="4">
        <v>0</v>
      </c>
    </row>
    <row r="21" spans="1:13" ht="15" customHeight="1">
      <c r="A21" s="28" t="s">
        <v>31</v>
      </c>
      <c r="B21" s="29" t="s">
        <v>34</v>
      </c>
      <c r="C21" s="30" t="s">
        <v>14</v>
      </c>
      <c r="D21" s="5" t="s">
        <v>15</v>
      </c>
      <c r="E21" s="4">
        <f t="shared" si="10"/>
        <v>159.69999999999999</v>
      </c>
      <c r="F21" s="4">
        <f>F22</f>
        <v>10.4</v>
      </c>
      <c r="G21" s="4">
        <f t="shared" ref="G21:M21" si="25">G22</f>
        <v>26.5</v>
      </c>
      <c r="H21" s="14">
        <f t="shared" si="25"/>
        <v>2.8</v>
      </c>
      <c r="I21" s="14">
        <f t="shared" si="25"/>
        <v>20</v>
      </c>
      <c r="J21" s="14">
        <f t="shared" si="25"/>
        <v>20</v>
      </c>
      <c r="K21" s="14">
        <f t="shared" si="25"/>
        <v>20</v>
      </c>
      <c r="L21" s="4">
        <f t="shared" si="25"/>
        <v>10</v>
      </c>
      <c r="M21" s="4">
        <f t="shared" si="25"/>
        <v>50</v>
      </c>
    </row>
    <row r="22" spans="1:13" ht="25.5">
      <c r="A22" s="28"/>
      <c r="B22" s="29"/>
      <c r="C22" s="30"/>
      <c r="D22" s="5" t="s">
        <v>16</v>
      </c>
      <c r="E22" s="4">
        <f t="shared" si="10"/>
        <v>159.69999999999999</v>
      </c>
      <c r="F22" s="4">
        <v>10.4</v>
      </c>
      <c r="G22" s="4">
        <f>16.5+10</f>
        <v>26.5</v>
      </c>
      <c r="H22" s="14">
        <v>2.8</v>
      </c>
      <c r="I22" s="14">
        <v>20</v>
      </c>
      <c r="J22" s="14">
        <v>20</v>
      </c>
      <c r="K22" s="14">
        <v>20</v>
      </c>
      <c r="L22" s="4">
        <v>10</v>
      </c>
      <c r="M22" s="4">
        <v>50</v>
      </c>
    </row>
    <row r="23" spans="1:13">
      <c r="A23" s="29"/>
      <c r="B23" s="29" t="s">
        <v>21</v>
      </c>
      <c r="C23" s="28"/>
      <c r="D23" s="1" t="s">
        <v>15</v>
      </c>
      <c r="E23" s="4">
        <f t="shared" si="10"/>
        <v>1215.5999999999999</v>
      </c>
      <c r="F23" s="4">
        <f>F24</f>
        <v>10.4</v>
      </c>
      <c r="G23" s="4">
        <f t="shared" ref="G23" si="26">G24</f>
        <v>146.19999999999999</v>
      </c>
      <c r="H23" s="4">
        <f t="shared" ref="H23" si="27">H24</f>
        <v>34</v>
      </c>
      <c r="I23" s="4">
        <f t="shared" ref="I23" si="28">I24</f>
        <v>455</v>
      </c>
      <c r="J23" s="4">
        <f t="shared" ref="J23" si="29">J24</f>
        <v>55</v>
      </c>
      <c r="K23" s="4">
        <f t="shared" ref="K23:L23" si="30">K24</f>
        <v>55</v>
      </c>
      <c r="L23" s="4">
        <f t="shared" si="30"/>
        <v>410</v>
      </c>
      <c r="M23" s="4">
        <f t="shared" ref="M23" si="31">M24</f>
        <v>50</v>
      </c>
    </row>
    <row r="24" spans="1:13" ht="25.5">
      <c r="A24" s="29"/>
      <c r="B24" s="29"/>
      <c r="C24" s="28"/>
      <c r="D24" s="1" t="s">
        <v>16</v>
      </c>
      <c r="E24" s="4">
        <f t="shared" si="10"/>
        <v>1215.5999999999999</v>
      </c>
      <c r="F24" s="4">
        <f>F18+F20+F22</f>
        <v>10.4</v>
      </c>
      <c r="G24" s="4">
        <f t="shared" ref="G24:M24" si="32">G18+G20+G22</f>
        <v>146.19999999999999</v>
      </c>
      <c r="H24" s="4">
        <f t="shared" si="32"/>
        <v>34</v>
      </c>
      <c r="I24" s="4">
        <f t="shared" si="32"/>
        <v>455</v>
      </c>
      <c r="J24" s="4">
        <f t="shared" si="32"/>
        <v>55</v>
      </c>
      <c r="K24" s="4">
        <f t="shared" si="32"/>
        <v>55</v>
      </c>
      <c r="L24" s="4">
        <f t="shared" si="32"/>
        <v>410</v>
      </c>
      <c r="M24" s="4">
        <f t="shared" si="32"/>
        <v>50</v>
      </c>
    </row>
    <row r="25" spans="1:13">
      <c r="A25" s="29"/>
      <c r="B25" s="29" t="s">
        <v>32</v>
      </c>
      <c r="C25" s="28"/>
      <c r="D25" s="1" t="s">
        <v>15</v>
      </c>
      <c r="E25" s="4">
        <f t="shared" ref="E25:E26" si="33">SUM(F25:M25)</f>
        <v>1215.5999999999999</v>
      </c>
      <c r="F25" s="4">
        <f>F26</f>
        <v>10.4</v>
      </c>
      <c r="G25" s="4">
        <f t="shared" ref="G25" si="34">G26</f>
        <v>146.19999999999999</v>
      </c>
      <c r="H25" s="4">
        <f t="shared" ref="H25" si="35">H26</f>
        <v>34</v>
      </c>
      <c r="I25" s="4">
        <f t="shared" ref="I25" si="36">I26</f>
        <v>455</v>
      </c>
      <c r="J25" s="4">
        <f t="shared" ref="J25" si="37">J26</f>
        <v>55</v>
      </c>
      <c r="K25" s="4">
        <f t="shared" ref="K25" si="38">K26</f>
        <v>55</v>
      </c>
      <c r="L25" s="4">
        <f t="shared" ref="L25" si="39">L26</f>
        <v>410</v>
      </c>
      <c r="M25" s="4">
        <f t="shared" ref="M25" si="40">M26</f>
        <v>50</v>
      </c>
    </row>
    <row r="26" spans="1:13" ht="25.5">
      <c r="A26" s="29"/>
      <c r="B26" s="29"/>
      <c r="C26" s="28"/>
      <c r="D26" s="1" t="s">
        <v>16</v>
      </c>
      <c r="E26" s="4">
        <f t="shared" si="33"/>
        <v>1215.5999999999999</v>
      </c>
      <c r="F26" s="4">
        <f t="shared" ref="F26:M26" si="41">F24+F15</f>
        <v>10.4</v>
      </c>
      <c r="G26" s="4">
        <f t="shared" si="41"/>
        <v>146.19999999999999</v>
      </c>
      <c r="H26" s="4">
        <f t="shared" si="41"/>
        <v>34</v>
      </c>
      <c r="I26" s="4">
        <f t="shared" si="41"/>
        <v>455</v>
      </c>
      <c r="J26" s="4">
        <f t="shared" si="41"/>
        <v>55</v>
      </c>
      <c r="K26" s="4">
        <f t="shared" si="41"/>
        <v>55</v>
      </c>
      <c r="L26" s="4">
        <f t="shared" si="41"/>
        <v>410</v>
      </c>
      <c r="M26" s="4">
        <f t="shared" si="41"/>
        <v>50</v>
      </c>
    </row>
    <row r="27" spans="1:13">
      <c r="A27" s="35" t="s">
        <v>24</v>
      </c>
      <c r="B27" s="36"/>
      <c r="C27" s="28"/>
      <c r="D27" s="1" t="s">
        <v>17</v>
      </c>
      <c r="E27" s="4">
        <f t="shared" ref="E27:E28" si="42">SUM(F27:M27)</f>
        <v>1215.5999999999999</v>
      </c>
      <c r="F27" s="4">
        <f>F28</f>
        <v>10.4</v>
      </c>
      <c r="G27" s="4">
        <f t="shared" ref="G27" si="43">G28</f>
        <v>146.19999999999999</v>
      </c>
      <c r="H27" s="4">
        <f t="shared" ref="H27" si="44">H28</f>
        <v>34</v>
      </c>
      <c r="I27" s="4">
        <f t="shared" ref="I27" si="45">I28</f>
        <v>455</v>
      </c>
      <c r="J27" s="4">
        <f t="shared" ref="J27" si="46">J28</f>
        <v>55</v>
      </c>
      <c r="K27" s="4">
        <f t="shared" ref="K27" si="47">K28</f>
        <v>55</v>
      </c>
      <c r="L27" s="4">
        <f t="shared" ref="L27" si="48">L28</f>
        <v>410</v>
      </c>
      <c r="M27" s="4">
        <f t="shared" ref="M27" si="49">M28</f>
        <v>50</v>
      </c>
    </row>
    <row r="28" spans="1:13" ht="25.5">
      <c r="A28" s="37"/>
      <c r="B28" s="38"/>
      <c r="C28" s="28"/>
      <c r="D28" s="1" t="s">
        <v>16</v>
      </c>
      <c r="E28" s="4">
        <f t="shared" si="42"/>
        <v>1215.5999999999999</v>
      </c>
      <c r="F28" s="4">
        <f>F26</f>
        <v>10.4</v>
      </c>
      <c r="G28" s="4">
        <f t="shared" ref="G28:M28" si="50">G26</f>
        <v>146.19999999999999</v>
      </c>
      <c r="H28" s="4">
        <f t="shared" si="50"/>
        <v>34</v>
      </c>
      <c r="I28" s="4">
        <f t="shared" si="50"/>
        <v>455</v>
      </c>
      <c r="J28" s="4">
        <f t="shared" si="50"/>
        <v>55</v>
      </c>
      <c r="K28" s="4">
        <f t="shared" si="50"/>
        <v>55</v>
      </c>
      <c r="L28" s="4">
        <f t="shared" si="50"/>
        <v>410</v>
      </c>
      <c r="M28" s="4">
        <f t="shared" si="50"/>
        <v>50</v>
      </c>
    </row>
  </sheetData>
  <mergeCells count="37">
    <mergeCell ref="B25:B26"/>
    <mergeCell ref="C25:C26"/>
    <mergeCell ref="A27:B28"/>
    <mergeCell ref="C27:C28"/>
    <mergeCell ref="H2:M2"/>
    <mergeCell ref="A3:M3"/>
    <mergeCell ref="A5:A7"/>
    <mergeCell ref="B5:B7"/>
    <mergeCell ref="C5:C7"/>
    <mergeCell ref="D5:D7"/>
    <mergeCell ref="E6:E7"/>
    <mergeCell ref="A25:A26"/>
    <mergeCell ref="A16:M16"/>
    <mergeCell ref="A17:A18"/>
    <mergeCell ref="B17:B18"/>
    <mergeCell ref="C17:C18"/>
    <mergeCell ref="A23:A24"/>
    <mergeCell ref="B23:B24"/>
    <mergeCell ref="C23:C24"/>
    <mergeCell ref="A21:A22"/>
    <mergeCell ref="B21:B22"/>
    <mergeCell ref="C21:C22"/>
    <mergeCell ref="H1:M1"/>
    <mergeCell ref="A12:A13"/>
    <mergeCell ref="B12:B13"/>
    <mergeCell ref="C12:C13"/>
    <mergeCell ref="A19:A20"/>
    <mergeCell ref="B19:B20"/>
    <mergeCell ref="C19:C20"/>
    <mergeCell ref="A14:A15"/>
    <mergeCell ref="B14:B15"/>
    <mergeCell ref="C14:C15"/>
    <mergeCell ref="E5:M5"/>
    <mergeCell ref="F6:M6"/>
    <mergeCell ref="A9:M9"/>
    <mergeCell ref="A10:M10"/>
    <mergeCell ref="A11:M1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2022-01-27T11:43:24Z</dcterms:modified>
</cp:coreProperties>
</file>