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/>
  </bookViews>
  <sheets>
    <sheet name="Приложение 1" sheetId="1" r:id="rId1"/>
    <sheet name="Приложение 2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/>
  <c r="H18"/>
  <c r="I18"/>
  <c r="J18"/>
  <c r="K18"/>
  <c r="L18"/>
  <c r="M18"/>
  <c r="G19"/>
  <c r="H19"/>
  <c r="I19"/>
  <c r="J19"/>
  <c r="K19"/>
  <c r="L19"/>
  <c r="M19"/>
  <c r="F19"/>
  <c r="F18"/>
  <c r="E16" l="1"/>
  <c r="E15"/>
  <c r="M14"/>
  <c r="L14"/>
  <c r="K14"/>
  <c r="J14"/>
  <c r="I14"/>
  <c r="H14"/>
  <c r="G14"/>
  <c r="F14"/>
  <c r="E14" l="1"/>
  <c r="G31"/>
  <c r="H31"/>
  <c r="G36"/>
  <c r="H36" l="1"/>
  <c r="H39" s="1"/>
  <c r="I36"/>
  <c r="I39" s="1"/>
  <c r="J36"/>
  <c r="K36"/>
  <c r="K39" s="1"/>
  <c r="L36"/>
  <c r="L39" s="1"/>
  <c r="M36"/>
  <c r="M34" s="1"/>
  <c r="F36"/>
  <c r="F39" s="1"/>
  <c r="F35"/>
  <c r="F38" s="1"/>
  <c r="E33"/>
  <c r="E32"/>
  <c r="M31"/>
  <c r="L31"/>
  <c r="K31"/>
  <c r="J31"/>
  <c r="I31"/>
  <c r="F31"/>
  <c r="E30"/>
  <c r="E29"/>
  <c r="M28"/>
  <c r="L28"/>
  <c r="K28"/>
  <c r="J28"/>
  <c r="I28"/>
  <c r="H28"/>
  <c r="G28"/>
  <c r="F28"/>
  <c r="M35"/>
  <c r="M38" s="1"/>
  <c r="L35"/>
  <c r="L38" s="1"/>
  <c r="K35"/>
  <c r="K38" s="1"/>
  <c r="J35"/>
  <c r="J38" s="1"/>
  <c r="I35"/>
  <c r="I38" s="1"/>
  <c r="H35"/>
  <c r="G35"/>
  <c r="G38" s="1"/>
  <c r="E27"/>
  <c r="E26"/>
  <c r="M25"/>
  <c r="L25"/>
  <c r="K25"/>
  <c r="J25"/>
  <c r="I25"/>
  <c r="H25"/>
  <c r="G25"/>
  <c r="F25"/>
  <c r="G47"/>
  <c r="H47"/>
  <c r="I47"/>
  <c r="I50" s="1"/>
  <c r="J47"/>
  <c r="K47"/>
  <c r="K50" s="1"/>
  <c r="L47"/>
  <c r="M47"/>
  <c r="M50" s="1"/>
  <c r="F47"/>
  <c r="F50" s="1"/>
  <c r="G46"/>
  <c r="G49" s="1"/>
  <c r="H46"/>
  <c r="I46"/>
  <c r="I49" s="1"/>
  <c r="I48" s="1"/>
  <c r="J46"/>
  <c r="J45" s="1"/>
  <c r="K46"/>
  <c r="K49" s="1"/>
  <c r="K48" s="1"/>
  <c r="L46"/>
  <c r="L45" s="1"/>
  <c r="M46"/>
  <c r="M49" s="1"/>
  <c r="M48" s="1"/>
  <c r="F46"/>
  <c r="F49" s="1"/>
  <c r="E43"/>
  <c r="E44"/>
  <c r="G42"/>
  <c r="H42"/>
  <c r="I42"/>
  <c r="J42"/>
  <c r="K42"/>
  <c r="L42"/>
  <c r="M42"/>
  <c r="F42"/>
  <c r="G21"/>
  <c r="H21"/>
  <c r="I21"/>
  <c r="J21"/>
  <c r="K21"/>
  <c r="L21"/>
  <c r="M21"/>
  <c r="F21"/>
  <c r="G11"/>
  <c r="H11"/>
  <c r="I11"/>
  <c r="J11"/>
  <c r="K11"/>
  <c r="L11"/>
  <c r="M11"/>
  <c r="F11"/>
  <c r="E12"/>
  <c r="H17"/>
  <c r="J22"/>
  <c r="K22"/>
  <c r="L17"/>
  <c r="M22"/>
  <c r="F22"/>
  <c r="E13"/>
  <c r="I22"/>
  <c r="K53" l="1"/>
  <c r="H45"/>
  <c r="G52"/>
  <c r="K52"/>
  <c r="I53"/>
  <c r="G34"/>
  <c r="F53"/>
  <c r="E21"/>
  <c r="M52"/>
  <c r="I52"/>
  <c r="E47"/>
  <c r="K34"/>
  <c r="E46"/>
  <c r="I45"/>
  <c r="J49"/>
  <c r="J52" s="1"/>
  <c r="F52"/>
  <c r="E35"/>
  <c r="H38"/>
  <c r="F45"/>
  <c r="L49"/>
  <c r="L52" s="1"/>
  <c r="H49"/>
  <c r="K37"/>
  <c r="G45"/>
  <c r="K45"/>
  <c r="J34"/>
  <c r="L37"/>
  <c r="G39"/>
  <c r="F34"/>
  <c r="E31"/>
  <c r="E28"/>
  <c r="M39"/>
  <c r="M37" s="1"/>
  <c r="J39"/>
  <c r="J37" s="1"/>
  <c r="I37"/>
  <c r="E25"/>
  <c r="E36"/>
  <c r="H34"/>
  <c r="L34"/>
  <c r="I34"/>
  <c r="F37"/>
  <c r="F48"/>
  <c r="E42"/>
  <c r="L50"/>
  <c r="H50"/>
  <c r="K20"/>
  <c r="G17"/>
  <c r="F20"/>
  <c r="J20"/>
  <c r="I20"/>
  <c r="M20"/>
  <c r="I17"/>
  <c r="E18"/>
  <c r="M17"/>
  <c r="K17"/>
  <c r="J17"/>
  <c r="F17"/>
  <c r="G50"/>
  <c r="G48" s="1"/>
  <c r="E11"/>
  <c r="L22"/>
  <c r="L53" s="1"/>
  <c r="H22"/>
  <c r="H53" s="1"/>
  <c r="G22"/>
  <c r="G20" s="1"/>
  <c r="E19"/>
  <c r="J50"/>
  <c r="M45"/>
  <c r="H52" l="1"/>
  <c r="H51" s="1"/>
  <c r="K51"/>
  <c r="F51"/>
  <c r="M53"/>
  <c r="M51" s="1"/>
  <c r="H48"/>
  <c r="E38"/>
  <c r="L51"/>
  <c r="J53"/>
  <c r="J51" s="1"/>
  <c r="I51"/>
  <c r="J48"/>
  <c r="H37"/>
  <c r="G37"/>
  <c r="G53"/>
  <c r="E49"/>
  <c r="L48"/>
  <c r="E45"/>
  <c r="E34"/>
  <c r="E39"/>
  <c r="E50"/>
  <c r="L20"/>
  <c r="E22"/>
  <c r="H20"/>
  <c r="E17"/>
  <c r="E52" l="1"/>
  <c r="E48"/>
  <c r="E37"/>
  <c r="G51"/>
  <c r="E51" s="1"/>
  <c r="E53"/>
  <c r="E20"/>
</calcChain>
</file>

<file path=xl/sharedStrings.xml><?xml version="1.0" encoding="utf-8"?>
<sst xmlns="http://schemas.openxmlformats.org/spreadsheetml/2006/main" count="108" uniqueCount="60">
  <si>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</si>
  <si>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</si>
  <si>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</si>
  <si>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</si>
  <si>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</si>
  <si>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</si>
  <si>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</si>
  <si>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</si>
  <si>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</si>
  <si>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</si>
  <si>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</si>
  <si>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</si>
  <si>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</si>
  <si>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</si>
  <si>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</si>
  <si>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</si>
  <si>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</si>
  <si>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</si>
  <si>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</si>
  <si>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</si>
  <si>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</si>
  <si>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</si>
  <si>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</si>
  <si>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</si>
  <si>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</si>
  <si>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</si>
  <si>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2.1.</t>
  </si>
  <si>
    <t>2.2.</t>
  </si>
  <si>
    <t>Итого по задаче 2</t>
  </si>
  <si>
    <t>Итого по основному мероприятию 2</t>
  </si>
  <si>
    <t>3.1.</t>
  </si>
  <si>
    <t>Итого по основному мероприятию 3</t>
  </si>
  <si>
    <t>Итого по задаче 3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</si>
  <si>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</si>
  <si>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</si>
  <si>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</si>
  <si>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</si>
  <si>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Отсутствие просроченной задолженности бюджета сельского поселения, %</t>
  </si>
  <si>
    <t>Доля расходов бюджета сельского поселения Саранпауль на финансирование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, %</t>
  </si>
  <si>
    <t>Количество переданных полномочий органа местного самоуправления  сельского поселения Саранпауль в органы местного самоуправления Березовского района, кол-во полномочий</t>
  </si>
  <si>
    <t>Основное мероприятие 1 «Компенсация дополнительных расходов, возникших в результате решений, принятых органами власти другого уровня»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</si>
  <si>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казначейского исполнения и казначейского исполнения бюджета сельского поселения Саранпауль 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</si>
  <si>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утверждения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</si>
  <si>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в границах поселения электро-, тепло-, газо- и водоснабжения населения, водоотведения, снабжения населения топливом</t>
  </si>
  <si>
    <t>Цель: Обеспечение условий для устойчивого исполнения расходных обязательств  бюджета сельского поселения Саранпауль</t>
  </si>
  <si>
    <t>Задача 1: Повышение эффективности управления муниципальными финансами сельского поселения Саранпауль</t>
  </si>
  <si>
    <t>Бюджет округа</t>
  </si>
  <si>
    <t>Резервный фонд администрации сельского поселения Саранпауль</t>
  </si>
  <si>
    <t>Основное мероприятие 3 «Управление Резервным фондом сельского поселения Саранпауль»</t>
  </si>
  <si>
    <t>Задача 3. Эффективное управление резервным фондом сельского поселения Саранпауль.</t>
  </si>
  <si>
    <t>Основное мероприятие 2 «Обеспечение деятельности администрации сп.Саранпауль»</t>
  </si>
  <si>
    <t>Задача 2. Прочие мероприятия органов местного самоуправления</t>
  </si>
  <si>
    <t>2.3.</t>
  </si>
  <si>
    <t>Приложение 1
к муниципальной программе 
 «Создание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Саранпауль»</t>
  </si>
  <si>
    <t>Приложение 2
к муниципальной программе 
 «Создание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Саранпауль»</t>
  </si>
  <si>
    <t>содействие развитию исторических и иных местных традиций для д.Щекурья</t>
  </si>
  <si>
    <t>выплата материальной помощи пострадавшим при паводке 2019г.</t>
  </si>
  <si>
    <t>1.2.</t>
  </si>
  <si>
    <t>Приложение 2 к постановлению от 27.01.2022г. № 14</t>
  </si>
  <si>
    <t>Приложение 1 к постановлению от 27.01.2022г. № 14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</si>
</sst>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workbookViewId="0">
      <selection sqref="A1:L10"/>
    </sheetView>
  </sheetViews>
  <sheetFormatPr defaultRowHeight="15"/>
  <cols>
    <col min="2" max="2" width="23" customWidth="1"/>
    <col min="3" max="3" width="13.5703125" customWidth="1"/>
    <col min="11" max="11" width="10.42578125" customWidth="1"/>
    <col min="12" max="12" width="12.7109375" customWidth="1"/>
  </cols>
  <sheetData>
    <row r="1" spans="1:12" ht="24" customHeight="1">
      <c r="H1" s="13" t="s">
        <v>59</v>
      </c>
      <c r="I1" s="13"/>
      <c r="J1" s="13"/>
      <c r="K1" s="13"/>
      <c r="L1" s="13"/>
    </row>
    <row r="2" spans="1:12" ht="121.5" customHeight="1">
      <c r="J2" s="13" t="s">
        <v>53</v>
      </c>
      <c r="K2" s="14"/>
      <c r="L2" s="14"/>
    </row>
    <row r="3" spans="1:12" ht="16.5">
      <c r="A3" s="18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6.5">
      <c r="A4" s="1"/>
    </row>
    <row r="5" spans="1:12" ht="122.25" customHeight="1">
      <c r="A5" s="15" t="s">
        <v>1</v>
      </c>
      <c r="B5" s="15" t="s">
        <v>2</v>
      </c>
      <c r="C5" s="15" t="s">
        <v>3</v>
      </c>
      <c r="D5" s="15" t="s">
        <v>12</v>
      </c>
      <c r="E5" s="15"/>
      <c r="F5" s="15"/>
      <c r="G5" s="15"/>
      <c r="H5" s="15"/>
      <c r="I5" s="15"/>
      <c r="J5" s="15"/>
      <c r="K5" s="15"/>
      <c r="L5" s="15" t="s">
        <v>4</v>
      </c>
    </row>
    <row r="6" spans="1:12" ht="24">
      <c r="A6" s="16"/>
      <c r="B6" s="16"/>
      <c r="C6" s="17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36</v>
      </c>
      <c r="L6" s="16"/>
    </row>
    <row r="7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38.25">
      <c r="A8" s="4">
        <v>1</v>
      </c>
      <c r="B8" s="5" t="s">
        <v>37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2" ht="153">
      <c r="A9" s="4">
        <v>2</v>
      </c>
      <c r="B9" s="7" t="s">
        <v>38</v>
      </c>
      <c r="C9" s="6">
        <v>0.2</v>
      </c>
      <c r="D9" s="6">
        <v>4.2</v>
      </c>
      <c r="E9" s="6">
        <v>0.2</v>
      </c>
      <c r="F9" s="10">
        <v>1E-3</v>
      </c>
      <c r="G9" s="10">
        <v>0.2</v>
      </c>
      <c r="H9" s="6">
        <v>0.2</v>
      </c>
      <c r="I9" s="6">
        <v>0.2</v>
      </c>
      <c r="J9" s="6">
        <v>0.2</v>
      </c>
      <c r="K9" s="6">
        <v>0.2</v>
      </c>
      <c r="L9" s="6">
        <v>0.2</v>
      </c>
    </row>
    <row r="10" spans="1:12" ht="102">
      <c r="A10" s="4">
        <v>3</v>
      </c>
      <c r="B10" s="7" t="s">
        <v>39</v>
      </c>
      <c r="C10" s="6">
        <v>4</v>
      </c>
      <c r="D10" s="6">
        <v>3</v>
      </c>
      <c r="E10" s="6">
        <v>3</v>
      </c>
      <c r="F10" s="10">
        <v>2</v>
      </c>
      <c r="G10" s="10">
        <v>2</v>
      </c>
      <c r="H10" s="6">
        <v>4</v>
      </c>
      <c r="I10" s="6">
        <v>4</v>
      </c>
      <c r="J10" s="6">
        <v>4</v>
      </c>
      <c r="K10" s="6">
        <v>4</v>
      </c>
      <c r="L10" s="6">
        <v>4</v>
      </c>
    </row>
  </sheetData>
  <mergeCells count="8">
    <mergeCell ref="J2:L2"/>
    <mergeCell ref="A5:A6"/>
    <mergeCell ref="B5:B6"/>
    <mergeCell ref="C5:C6"/>
    <mergeCell ref="L5:L6"/>
    <mergeCell ref="A3:L3"/>
    <mergeCell ref="D5:K5"/>
    <mergeCell ref="H1:L1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sqref="A1:M53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  <col min="8" max="9" width="9.140625" style="12"/>
  </cols>
  <sheetData>
    <row r="1" spans="1:13">
      <c r="G1" s="19" t="s">
        <v>58</v>
      </c>
      <c r="H1" s="19"/>
      <c r="I1" s="19"/>
      <c r="J1" s="19"/>
      <c r="K1" s="19"/>
      <c r="L1" s="19"/>
      <c r="M1" s="19"/>
    </row>
    <row r="2" spans="1:13" ht="78" customHeight="1">
      <c r="H2" s="13" t="s">
        <v>54</v>
      </c>
      <c r="I2" s="19"/>
      <c r="J2" s="19"/>
      <c r="K2" s="19"/>
      <c r="L2" s="19"/>
      <c r="M2" s="19"/>
    </row>
    <row r="3" spans="1:13" ht="34.5" customHeight="1">
      <c r="A3" s="38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" customHeight="1">
      <c r="A4" s="20" t="s">
        <v>13</v>
      </c>
      <c r="B4" s="20" t="s">
        <v>14</v>
      </c>
      <c r="C4" s="20" t="s">
        <v>15</v>
      </c>
      <c r="D4" s="20" t="s">
        <v>16</v>
      </c>
      <c r="E4" s="29" t="s">
        <v>34</v>
      </c>
      <c r="F4" s="30"/>
      <c r="G4" s="30"/>
      <c r="H4" s="30"/>
      <c r="I4" s="30"/>
      <c r="J4" s="30"/>
      <c r="K4" s="30"/>
      <c r="L4" s="30"/>
      <c r="M4" s="31"/>
    </row>
    <row r="5" spans="1:13" ht="20.25" customHeight="1">
      <c r="A5" s="21"/>
      <c r="B5" s="21"/>
      <c r="C5" s="21"/>
      <c r="D5" s="21"/>
      <c r="E5" s="20" t="s">
        <v>17</v>
      </c>
      <c r="F5" s="29" t="s">
        <v>18</v>
      </c>
      <c r="G5" s="30"/>
      <c r="H5" s="30"/>
      <c r="I5" s="30"/>
      <c r="J5" s="30"/>
      <c r="K5" s="30"/>
      <c r="L5" s="30"/>
      <c r="M5" s="31"/>
    </row>
    <row r="6" spans="1:13" ht="24.75" customHeight="1">
      <c r="A6" s="22"/>
      <c r="B6" s="22"/>
      <c r="C6" s="22"/>
      <c r="D6" s="22"/>
      <c r="E6" s="22"/>
      <c r="F6" s="9" t="s">
        <v>5</v>
      </c>
      <c r="G6" s="9" t="s">
        <v>6</v>
      </c>
      <c r="H6" s="10" t="s">
        <v>7</v>
      </c>
      <c r="I6" s="10" t="s">
        <v>8</v>
      </c>
      <c r="J6" s="9" t="s">
        <v>9</v>
      </c>
      <c r="K6" s="9" t="s">
        <v>10</v>
      </c>
      <c r="L6" s="9" t="s">
        <v>11</v>
      </c>
      <c r="M6" s="9" t="s">
        <v>36</v>
      </c>
    </row>
    <row r="7" spans="1:13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10">
        <v>8</v>
      </c>
      <c r="I7" s="10">
        <v>9</v>
      </c>
      <c r="J7" s="6">
        <v>10</v>
      </c>
      <c r="K7" s="6">
        <v>11</v>
      </c>
      <c r="L7" s="6">
        <v>12</v>
      </c>
      <c r="M7" s="6">
        <v>13</v>
      </c>
    </row>
    <row r="8" spans="1:13" ht="15" customHeight="1">
      <c r="A8" s="32" t="s">
        <v>44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pans="1:13" ht="15" customHeight="1">
      <c r="A9" s="32" t="s">
        <v>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15" customHeight="1">
      <c r="A10" s="32" t="s">
        <v>45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15" customHeight="1">
      <c r="A11" s="20" t="s">
        <v>19</v>
      </c>
      <c r="B11" s="23" t="s">
        <v>55</v>
      </c>
      <c r="C11" s="26" t="s">
        <v>20</v>
      </c>
      <c r="D11" s="9" t="s">
        <v>21</v>
      </c>
      <c r="E11" s="8">
        <f t="shared" ref="E11:E22" si="0">SUM(F11:M11)</f>
        <v>150</v>
      </c>
      <c r="F11" s="8">
        <f>F12+F13</f>
        <v>150</v>
      </c>
      <c r="G11" s="8">
        <f t="shared" ref="G11:M11" si="1">G12+G13</f>
        <v>0</v>
      </c>
      <c r="H11" s="11">
        <f t="shared" si="1"/>
        <v>0</v>
      </c>
      <c r="I11" s="11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</row>
    <row r="12" spans="1:13" ht="27" customHeight="1">
      <c r="A12" s="21"/>
      <c r="B12" s="24"/>
      <c r="C12" s="27"/>
      <c r="D12" s="9" t="s">
        <v>46</v>
      </c>
      <c r="E12" s="8">
        <f t="shared" si="0"/>
        <v>100</v>
      </c>
      <c r="F12" s="8">
        <v>100</v>
      </c>
      <c r="G12" s="8">
        <v>0</v>
      </c>
      <c r="H12" s="11">
        <v>0</v>
      </c>
      <c r="I12" s="11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22.5" customHeight="1">
      <c r="A13" s="22"/>
      <c r="B13" s="25"/>
      <c r="C13" s="28"/>
      <c r="D13" s="9" t="s">
        <v>22</v>
      </c>
      <c r="E13" s="8">
        <f t="shared" si="0"/>
        <v>50</v>
      </c>
      <c r="F13" s="8">
        <v>50</v>
      </c>
      <c r="G13" s="8">
        <v>0</v>
      </c>
      <c r="H13" s="11">
        <v>0</v>
      </c>
      <c r="I13" s="11">
        <v>0</v>
      </c>
      <c r="J13" s="8">
        <v>0</v>
      </c>
      <c r="K13" s="8">
        <v>0</v>
      </c>
      <c r="L13" s="8">
        <v>0</v>
      </c>
      <c r="M13" s="8">
        <v>0</v>
      </c>
    </row>
    <row r="14" spans="1:13">
      <c r="A14" s="20" t="s">
        <v>57</v>
      </c>
      <c r="B14" s="23" t="s">
        <v>56</v>
      </c>
      <c r="C14" s="26" t="s">
        <v>20</v>
      </c>
      <c r="D14" s="9" t="s">
        <v>21</v>
      </c>
      <c r="E14" s="8">
        <f t="shared" ref="E14:E16" si="2">SUM(F14:M14)</f>
        <v>4200</v>
      </c>
      <c r="F14" s="8">
        <f>F15+F16</f>
        <v>4200</v>
      </c>
      <c r="G14" s="8">
        <f t="shared" ref="G14:M14" si="3">G15+G16</f>
        <v>0</v>
      </c>
      <c r="H14" s="11">
        <f t="shared" si="3"/>
        <v>0</v>
      </c>
      <c r="I14" s="11">
        <f t="shared" si="3"/>
        <v>0</v>
      </c>
      <c r="J14" s="8">
        <f t="shared" si="3"/>
        <v>0</v>
      </c>
      <c r="K14" s="8">
        <f t="shared" si="3"/>
        <v>0</v>
      </c>
      <c r="L14" s="8">
        <f t="shared" si="3"/>
        <v>0</v>
      </c>
      <c r="M14" s="8">
        <f t="shared" si="3"/>
        <v>0</v>
      </c>
    </row>
    <row r="15" spans="1:13" ht="25.5">
      <c r="A15" s="21"/>
      <c r="B15" s="24"/>
      <c r="C15" s="27"/>
      <c r="D15" s="9" t="s">
        <v>46</v>
      </c>
      <c r="E15" s="8">
        <f t="shared" si="2"/>
        <v>4200</v>
      </c>
      <c r="F15" s="8">
        <v>4200</v>
      </c>
      <c r="G15" s="8">
        <v>0</v>
      </c>
      <c r="H15" s="11">
        <v>0</v>
      </c>
      <c r="I15" s="11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25.5">
      <c r="A16" s="22"/>
      <c r="B16" s="25"/>
      <c r="C16" s="28"/>
      <c r="D16" s="9" t="s">
        <v>22</v>
      </c>
      <c r="E16" s="8">
        <f t="shared" si="2"/>
        <v>0</v>
      </c>
      <c r="F16" s="8">
        <v>0</v>
      </c>
      <c r="G16" s="8">
        <v>0</v>
      </c>
      <c r="H16" s="11">
        <v>0</v>
      </c>
      <c r="I16" s="11">
        <v>0</v>
      </c>
      <c r="J16" s="8">
        <v>0</v>
      </c>
      <c r="K16" s="8">
        <v>0</v>
      </c>
      <c r="L16" s="8">
        <v>0</v>
      </c>
      <c r="M16" s="8">
        <v>0</v>
      </c>
    </row>
    <row r="17" spans="1:13">
      <c r="A17" s="23"/>
      <c r="B17" s="23" t="s">
        <v>23</v>
      </c>
      <c r="C17" s="20"/>
      <c r="D17" s="9" t="s">
        <v>24</v>
      </c>
      <c r="E17" s="8">
        <f t="shared" si="0"/>
        <v>4350</v>
      </c>
      <c r="F17" s="8">
        <f>F18+F19</f>
        <v>4350</v>
      </c>
      <c r="G17" s="8">
        <f t="shared" ref="G17" si="4">G18+G19</f>
        <v>0</v>
      </c>
      <c r="H17" s="11">
        <f t="shared" ref="H17" si="5">H18+H19</f>
        <v>0</v>
      </c>
      <c r="I17" s="11">
        <f t="shared" ref="I17" si="6">I18+I19</f>
        <v>0</v>
      </c>
      <c r="J17" s="8">
        <f t="shared" ref="J17" si="7">J18+J19</f>
        <v>0</v>
      </c>
      <c r="K17" s="8">
        <f t="shared" ref="K17" si="8">K18+K19</f>
        <v>0</v>
      </c>
      <c r="L17" s="8">
        <f t="shared" ref="L17" si="9">L18+L19</f>
        <v>0</v>
      </c>
      <c r="M17" s="8">
        <f t="shared" ref="M17" si="10">M18+M19</f>
        <v>0</v>
      </c>
    </row>
    <row r="18" spans="1:13" ht="25.5">
      <c r="A18" s="24"/>
      <c r="B18" s="24"/>
      <c r="C18" s="21"/>
      <c r="D18" s="9" t="s">
        <v>46</v>
      </c>
      <c r="E18" s="8">
        <f t="shared" si="0"/>
        <v>4300</v>
      </c>
      <c r="F18" s="8">
        <f>F12+F15</f>
        <v>4300</v>
      </c>
      <c r="G18" s="8">
        <f t="shared" ref="G18:M18" si="11">G12+G15</f>
        <v>0</v>
      </c>
      <c r="H18" s="11">
        <f t="shared" si="11"/>
        <v>0</v>
      </c>
      <c r="I18" s="11">
        <f t="shared" si="11"/>
        <v>0</v>
      </c>
      <c r="J18" s="8">
        <f t="shared" si="11"/>
        <v>0</v>
      </c>
      <c r="K18" s="8">
        <f t="shared" si="11"/>
        <v>0</v>
      </c>
      <c r="L18" s="8">
        <f t="shared" si="11"/>
        <v>0</v>
      </c>
      <c r="M18" s="8">
        <f t="shared" si="11"/>
        <v>0</v>
      </c>
    </row>
    <row r="19" spans="1:13" ht="25.5">
      <c r="A19" s="25"/>
      <c r="B19" s="25"/>
      <c r="C19" s="22"/>
      <c r="D19" s="9" t="s">
        <v>22</v>
      </c>
      <c r="E19" s="8">
        <f t="shared" si="0"/>
        <v>50</v>
      </c>
      <c r="F19" s="8">
        <f>F13+F16</f>
        <v>50</v>
      </c>
      <c r="G19" s="8">
        <f t="shared" ref="G19:M19" si="12">G13+G16</f>
        <v>0</v>
      </c>
      <c r="H19" s="11">
        <f t="shared" si="12"/>
        <v>0</v>
      </c>
      <c r="I19" s="11">
        <f t="shared" si="12"/>
        <v>0</v>
      </c>
      <c r="J19" s="8">
        <f t="shared" si="12"/>
        <v>0</v>
      </c>
      <c r="K19" s="8">
        <f t="shared" si="12"/>
        <v>0</v>
      </c>
      <c r="L19" s="8">
        <f t="shared" si="12"/>
        <v>0</v>
      </c>
      <c r="M19" s="8">
        <f t="shared" si="12"/>
        <v>0</v>
      </c>
    </row>
    <row r="20" spans="1:13">
      <c r="A20" s="23"/>
      <c r="B20" s="23" t="s">
        <v>25</v>
      </c>
      <c r="C20" s="20"/>
      <c r="D20" s="9" t="s">
        <v>24</v>
      </c>
      <c r="E20" s="8">
        <f t="shared" si="0"/>
        <v>4350</v>
      </c>
      <c r="F20" s="8">
        <f>F21+F22</f>
        <v>4350</v>
      </c>
      <c r="G20" s="8">
        <f t="shared" ref="G20" si="13">G21+G22</f>
        <v>0</v>
      </c>
      <c r="H20" s="11">
        <f t="shared" ref="H20" si="14">H21+H22</f>
        <v>0</v>
      </c>
      <c r="I20" s="11">
        <f t="shared" ref="I20" si="15">I21+I22</f>
        <v>0</v>
      </c>
      <c r="J20" s="8">
        <f t="shared" ref="J20" si="16">J21+J22</f>
        <v>0</v>
      </c>
      <c r="K20" s="8">
        <f t="shared" ref="K20" si="17">K21+K22</f>
        <v>0</v>
      </c>
      <c r="L20" s="8">
        <f t="shared" ref="L20" si="18">L21+L22</f>
        <v>0</v>
      </c>
      <c r="M20" s="8">
        <f t="shared" ref="M20" si="19">M21+M22</f>
        <v>0</v>
      </c>
    </row>
    <row r="21" spans="1:13" ht="25.5">
      <c r="A21" s="24"/>
      <c r="B21" s="24"/>
      <c r="C21" s="21"/>
      <c r="D21" s="9" t="s">
        <v>46</v>
      </c>
      <c r="E21" s="8">
        <f t="shared" si="0"/>
        <v>4300</v>
      </c>
      <c r="F21" s="8">
        <f>F18</f>
        <v>4300</v>
      </c>
      <c r="G21" s="8">
        <f t="shared" ref="G21:M21" si="20">G18</f>
        <v>0</v>
      </c>
      <c r="H21" s="11">
        <f t="shared" si="20"/>
        <v>0</v>
      </c>
      <c r="I21" s="11">
        <f t="shared" si="20"/>
        <v>0</v>
      </c>
      <c r="J21" s="8">
        <f t="shared" si="20"/>
        <v>0</v>
      </c>
      <c r="K21" s="8">
        <f t="shared" si="20"/>
        <v>0</v>
      </c>
      <c r="L21" s="8">
        <f t="shared" si="20"/>
        <v>0</v>
      </c>
      <c r="M21" s="8">
        <f t="shared" si="20"/>
        <v>0</v>
      </c>
    </row>
    <row r="22" spans="1:13" ht="25.5">
      <c r="A22" s="25"/>
      <c r="B22" s="25"/>
      <c r="C22" s="22"/>
      <c r="D22" s="9" t="s">
        <v>22</v>
      </c>
      <c r="E22" s="8">
        <f t="shared" si="0"/>
        <v>50</v>
      </c>
      <c r="F22" s="8">
        <f>F19</f>
        <v>50</v>
      </c>
      <c r="G22" s="8">
        <f t="shared" ref="G22:M22" si="21">G19</f>
        <v>0</v>
      </c>
      <c r="H22" s="11">
        <f t="shared" si="21"/>
        <v>0</v>
      </c>
      <c r="I22" s="11">
        <f t="shared" si="21"/>
        <v>0</v>
      </c>
      <c r="J22" s="8">
        <f t="shared" si="21"/>
        <v>0</v>
      </c>
      <c r="K22" s="8">
        <f t="shared" si="21"/>
        <v>0</v>
      </c>
      <c r="L22" s="8">
        <f t="shared" si="21"/>
        <v>0</v>
      </c>
      <c r="M22" s="8">
        <f t="shared" si="21"/>
        <v>0</v>
      </c>
    </row>
    <row r="23" spans="1:13">
      <c r="A23" s="35" t="s">
        <v>50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</row>
    <row r="24" spans="1:13">
      <c r="A24" s="35" t="s">
        <v>51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26.25" customHeight="1">
      <c r="A25" s="20" t="s">
        <v>26</v>
      </c>
      <c r="B25" s="23" t="s">
        <v>41</v>
      </c>
      <c r="C25" s="26" t="s">
        <v>20</v>
      </c>
      <c r="D25" s="9" t="s">
        <v>24</v>
      </c>
      <c r="E25" s="8">
        <f t="shared" ref="E25:E39" si="22">SUM(F25:M25)</f>
        <v>155.20000000000002</v>
      </c>
      <c r="F25" s="8">
        <f>F26+F27</f>
        <v>0.7</v>
      </c>
      <c r="G25" s="8">
        <f t="shared" ref="G25" si="23">G26+G27</f>
        <v>44</v>
      </c>
      <c r="H25" s="11">
        <f t="shared" ref="H25" si="24">H26+H27</f>
        <v>62.6</v>
      </c>
      <c r="I25" s="11">
        <f t="shared" ref="I25" si="25">I26+I27</f>
        <v>47.9</v>
      </c>
      <c r="J25" s="8">
        <f t="shared" ref="J25" si="26">J26+J27</f>
        <v>0</v>
      </c>
      <c r="K25" s="8">
        <f t="shared" ref="K25" si="27">K26+K27</f>
        <v>0</v>
      </c>
      <c r="L25" s="8">
        <f t="shared" ref="L25" si="28">L26+L27</f>
        <v>0</v>
      </c>
      <c r="M25" s="8">
        <f t="shared" ref="M25" si="29">M26+M27</f>
        <v>0</v>
      </c>
    </row>
    <row r="26" spans="1:13" ht="31.5" customHeight="1">
      <c r="A26" s="21"/>
      <c r="B26" s="24"/>
      <c r="C26" s="27"/>
      <c r="D26" s="9" t="s">
        <v>46</v>
      </c>
      <c r="E26" s="8">
        <f t="shared" si="22"/>
        <v>0</v>
      </c>
      <c r="F26" s="8">
        <v>0</v>
      </c>
      <c r="G26" s="8">
        <v>0</v>
      </c>
      <c r="H26" s="11">
        <v>0</v>
      </c>
      <c r="I26" s="11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customHeight="1">
      <c r="A27" s="22"/>
      <c r="B27" s="25"/>
      <c r="C27" s="28"/>
      <c r="D27" s="9" t="s">
        <v>22</v>
      </c>
      <c r="E27" s="8">
        <f t="shared" si="22"/>
        <v>155.20000000000002</v>
      </c>
      <c r="F27" s="8">
        <v>0.7</v>
      </c>
      <c r="G27" s="8">
        <v>44</v>
      </c>
      <c r="H27" s="11">
        <v>62.6</v>
      </c>
      <c r="I27" s="11">
        <v>47.9</v>
      </c>
      <c r="J27" s="8">
        <v>0</v>
      </c>
      <c r="K27" s="8">
        <v>0</v>
      </c>
      <c r="L27" s="8">
        <v>0</v>
      </c>
      <c r="M27" s="8">
        <v>0</v>
      </c>
    </row>
    <row r="28" spans="1:13" ht="24" customHeight="1">
      <c r="A28" s="20" t="s">
        <v>27</v>
      </c>
      <c r="B28" s="23" t="s">
        <v>42</v>
      </c>
      <c r="C28" s="26" t="s">
        <v>20</v>
      </c>
      <c r="D28" s="9" t="s">
        <v>24</v>
      </c>
      <c r="E28" s="8">
        <f t="shared" ref="E28:E33" si="30">SUM(F28:M28)</f>
        <v>1493.5</v>
      </c>
      <c r="F28" s="8">
        <f>F29+F30</f>
        <v>1458.4</v>
      </c>
      <c r="G28" s="8">
        <f t="shared" ref="G28" si="31">G29+G30</f>
        <v>10</v>
      </c>
      <c r="H28" s="11">
        <f t="shared" ref="H28" si="32">H29+H30</f>
        <v>10.6</v>
      </c>
      <c r="I28" s="11">
        <f t="shared" ref="I28" si="33">I29+I30</f>
        <v>14.5</v>
      </c>
      <c r="J28" s="8">
        <f t="shared" ref="J28" si="34">J29+J30</f>
        <v>0</v>
      </c>
      <c r="K28" s="8">
        <f t="shared" ref="K28" si="35">K29+K30</f>
        <v>0</v>
      </c>
      <c r="L28" s="8">
        <f t="shared" ref="L28" si="36">L29+L30</f>
        <v>0</v>
      </c>
      <c r="M28" s="8">
        <f t="shared" ref="M28" si="37">M29+M30</f>
        <v>0</v>
      </c>
    </row>
    <row r="29" spans="1:13" ht="51" customHeight="1">
      <c r="A29" s="21"/>
      <c r="B29" s="24"/>
      <c r="C29" s="27"/>
      <c r="D29" s="9" t="s">
        <v>46</v>
      </c>
      <c r="E29" s="8">
        <f t="shared" si="30"/>
        <v>0</v>
      </c>
      <c r="F29" s="8">
        <v>0</v>
      </c>
      <c r="G29" s="8">
        <v>0</v>
      </c>
      <c r="H29" s="11">
        <v>0</v>
      </c>
      <c r="I29" s="11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38.25" customHeight="1">
      <c r="A30" s="22"/>
      <c r="B30" s="25"/>
      <c r="C30" s="28"/>
      <c r="D30" s="9" t="s">
        <v>22</v>
      </c>
      <c r="E30" s="8">
        <f t="shared" si="30"/>
        <v>1493.5</v>
      </c>
      <c r="F30" s="8">
        <v>1458.4</v>
      </c>
      <c r="G30" s="8">
        <v>10</v>
      </c>
      <c r="H30" s="11">
        <v>10.6</v>
      </c>
      <c r="I30" s="11">
        <v>14.5</v>
      </c>
      <c r="J30" s="8">
        <v>0</v>
      </c>
      <c r="K30" s="8">
        <v>0</v>
      </c>
      <c r="L30" s="8">
        <v>0</v>
      </c>
      <c r="M30" s="8">
        <v>0</v>
      </c>
    </row>
    <row r="31" spans="1:13" ht="27.75" customHeight="1">
      <c r="A31" s="20" t="s">
        <v>52</v>
      </c>
      <c r="B31" s="23" t="s">
        <v>43</v>
      </c>
      <c r="C31" s="26" t="s">
        <v>20</v>
      </c>
      <c r="D31" s="9" t="s">
        <v>24</v>
      </c>
      <c r="E31" s="8">
        <f t="shared" si="30"/>
        <v>17523.2</v>
      </c>
      <c r="F31" s="8">
        <f>F32+F33</f>
        <v>8540.6</v>
      </c>
      <c r="G31" s="8">
        <f t="shared" ref="G31:I31" si="38">G32+G33</f>
        <v>8982.6</v>
      </c>
      <c r="H31" s="11">
        <f t="shared" si="38"/>
        <v>0</v>
      </c>
      <c r="I31" s="11">
        <f t="shared" si="38"/>
        <v>0</v>
      </c>
      <c r="J31" s="8">
        <f t="shared" ref="J31" si="39">J32+J33</f>
        <v>0</v>
      </c>
      <c r="K31" s="8">
        <f t="shared" ref="K31" si="40">K32+K33</f>
        <v>0</v>
      </c>
      <c r="L31" s="8">
        <f t="shared" ref="L31" si="41">L32+L33</f>
        <v>0</v>
      </c>
      <c r="M31" s="8">
        <f t="shared" ref="M31" si="42">M32+M33</f>
        <v>0</v>
      </c>
    </row>
    <row r="32" spans="1:13" ht="48.75" customHeight="1">
      <c r="A32" s="21"/>
      <c r="B32" s="24"/>
      <c r="C32" s="27"/>
      <c r="D32" s="9" t="s">
        <v>46</v>
      </c>
      <c r="E32" s="8">
        <f t="shared" si="30"/>
        <v>0</v>
      </c>
      <c r="F32" s="8">
        <v>0</v>
      </c>
      <c r="G32" s="8">
        <v>0</v>
      </c>
      <c r="H32" s="11">
        <v>0</v>
      </c>
      <c r="I32" s="11">
        <v>0</v>
      </c>
      <c r="J32" s="8">
        <v>0</v>
      </c>
      <c r="K32" s="8">
        <v>0</v>
      </c>
      <c r="L32" s="8">
        <v>0</v>
      </c>
      <c r="M32" s="8">
        <v>0</v>
      </c>
    </row>
    <row r="33" spans="1:13" ht="25.5">
      <c r="A33" s="22"/>
      <c r="B33" s="25"/>
      <c r="C33" s="28"/>
      <c r="D33" s="9" t="s">
        <v>22</v>
      </c>
      <c r="E33" s="8">
        <f t="shared" si="30"/>
        <v>17523.2</v>
      </c>
      <c r="F33" s="8">
        <v>8540.6</v>
      </c>
      <c r="G33" s="8">
        <v>8982.6</v>
      </c>
      <c r="H33" s="11">
        <v>0</v>
      </c>
      <c r="I33" s="11">
        <v>0</v>
      </c>
      <c r="J33" s="8">
        <v>0</v>
      </c>
      <c r="K33" s="8">
        <v>0</v>
      </c>
      <c r="L33" s="8">
        <v>0</v>
      </c>
      <c r="M33" s="8">
        <v>0</v>
      </c>
    </row>
    <row r="34" spans="1:13">
      <c r="A34" s="23"/>
      <c r="B34" s="23" t="s">
        <v>28</v>
      </c>
      <c r="C34" s="20"/>
      <c r="D34" s="9" t="s">
        <v>24</v>
      </c>
      <c r="E34" s="8">
        <f t="shared" si="22"/>
        <v>19171.900000000005</v>
      </c>
      <c r="F34" s="8">
        <f t="shared" ref="F34" si="43">F35+F36</f>
        <v>9999.7000000000007</v>
      </c>
      <c r="G34" s="8">
        <f t="shared" ref="G34" si="44">G35+G36</f>
        <v>9036.6</v>
      </c>
      <c r="H34" s="11">
        <f t="shared" ref="H34" si="45">H35+H36</f>
        <v>73.2</v>
      </c>
      <c r="I34" s="11">
        <f t="shared" ref="I34" si="46">I35+I36</f>
        <v>62.4</v>
      </c>
      <c r="J34" s="8">
        <f t="shared" ref="J34" si="47">J35+J36</f>
        <v>0</v>
      </c>
      <c r="K34" s="8">
        <f t="shared" ref="K34" si="48">K35+K36</f>
        <v>0</v>
      </c>
      <c r="L34" s="8">
        <f t="shared" ref="L34" si="49">L35+L36</f>
        <v>0</v>
      </c>
      <c r="M34" s="8">
        <f t="shared" ref="M34" si="50">M36</f>
        <v>0</v>
      </c>
    </row>
    <row r="35" spans="1:13" ht="25.5">
      <c r="A35" s="24"/>
      <c r="B35" s="24"/>
      <c r="C35" s="21"/>
      <c r="D35" s="9" t="s">
        <v>46</v>
      </c>
      <c r="E35" s="8">
        <f t="shared" si="22"/>
        <v>0</v>
      </c>
      <c r="F35" s="8">
        <f>F26+F29+F32</f>
        <v>0</v>
      </c>
      <c r="G35" s="8">
        <f t="shared" ref="G35:M35" si="51">G26</f>
        <v>0</v>
      </c>
      <c r="H35" s="11">
        <f t="shared" si="51"/>
        <v>0</v>
      </c>
      <c r="I35" s="11">
        <f t="shared" si="51"/>
        <v>0</v>
      </c>
      <c r="J35" s="8">
        <f t="shared" si="51"/>
        <v>0</v>
      </c>
      <c r="K35" s="8">
        <f t="shared" si="51"/>
        <v>0</v>
      </c>
      <c r="L35" s="8">
        <f t="shared" si="51"/>
        <v>0</v>
      </c>
      <c r="M35" s="8">
        <f t="shared" si="51"/>
        <v>0</v>
      </c>
    </row>
    <row r="36" spans="1:13" ht="25.5">
      <c r="A36" s="25"/>
      <c r="B36" s="25"/>
      <c r="C36" s="22"/>
      <c r="D36" s="9" t="s">
        <v>22</v>
      </c>
      <c r="E36" s="8">
        <f t="shared" si="22"/>
        <v>19171.900000000005</v>
      </c>
      <c r="F36" s="8">
        <f>F27+F30+F33</f>
        <v>9999.7000000000007</v>
      </c>
      <c r="G36" s="8">
        <f>G27+G30+G33</f>
        <v>9036.6</v>
      </c>
      <c r="H36" s="11">
        <f t="shared" ref="H36:M36" si="52">H27+H30+H33</f>
        <v>73.2</v>
      </c>
      <c r="I36" s="11">
        <f t="shared" si="52"/>
        <v>62.4</v>
      </c>
      <c r="J36" s="8">
        <f t="shared" si="52"/>
        <v>0</v>
      </c>
      <c r="K36" s="8">
        <f t="shared" si="52"/>
        <v>0</v>
      </c>
      <c r="L36" s="8">
        <f t="shared" si="52"/>
        <v>0</v>
      </c>
      <c r="M36" s="8">
        <f t="shared" si="52"/>
        <v>0</v>
      </c>
    </row>
    <row r="37" spans="1:13">
      <c r="A37" s="23"/>
      <c r="B37" s="23" t="s">
        <v>29</v>
      </c>
      <c r="C37" s="20"/>
      <c r="D37" s="9" t="s">
        <v>24</v>
      </c>
      <c r="E37" s="8">
        <f t="shared" si="22"/>
        <v>19171.900000000005</v>
      </c>
      <c r="F37" s="8">
        <f>F38+F39</f>
        <v>9999.7000000000007</v>
      </c>
      <c r="G37" s="8">
        <f t="shared" ref="G37" si="53">G38+G39</f>
        <v>9036.6</v>
      </c>
      <c r="H37" s="11">
        <f t="shared" ref="H37" si="54">H38+H39</f>
        <v>73.2</v>
      </c>
      <c r="I37" s="11">
        <f t="shared" ref="I37" si="55">I38+I39</f>
        <v>62.4</v>
      </c>
      <c r="J37" s="8">
        <f t="shared" ref="J37" si="56">J38+J39</f>
        <v>0</v>
      </c>
      <c r="K37" s="8">
        <f t="shared" ref="K37" si="57">K38+K39</f>
        <v>0</v>
      </c>
      <c r="L37" s="8">
        <f t="shared" ref="L37" si="58">L38+L39</f>
        <v>0</v>
      </c>
      <c r="M37" s="8">
        <f t="shared" ref="M37" si="59">M38+M39</f>
        <v>0</v>
      </c>
    </row>
    <row r="38" spans="1:13" ht="25.5">
      <c r="A38" s="24"/>
      <c r="B38" s="24"/>
      <c r="C38" s="21"/>
      <c r="D38" s="9" t="s">
        <v>46</v>
      </c>
      <c r="E38" s="8">
        <f t="shared" si="22"/>
        <v>0</v>
      </c>
      <c r="F38" s="8">
        <f>F35</f>
        <v>0</v>
      </c>
      <c r="G38" s="8">
        <f t="shared" ref="G38:M38" si="60">G35</f>
        <v>0</v>
      </c>
      <c r="H38" s="11">
        <f t="shared" si="60"/>
        <v>0</v>
      </c>
      <c r="I38" s="11">
        <f t="shared" si="60"/>
        <v>0</v>
      </c>
      <c r="J38" s="8">
        <f t="shared" si="60"/>
        <v>0</v>
      </c>
      <c r="K38" s="8">
        <f t="shared" si="60"/>
        <v>0</v>
      </c>
      <c r="L38" s="8">
        <f t="shared" si="60"/>
        <v>0</v>
      </c>
      <c r="M38" s="8">
        <f t="shared" si="60"/>
        <v>0</v>
      </c>
    </row>
    <row r="39" spans="1:13" ht="25.5">
      <c r="A39" s="25"/>
      <c r="B39" s="25"/>
      <c r="C39" s="22"/>
      <c r="D39" s="9" t="s">
        <v>22</v>
      </c>
      <c r="E39" s="8">
        <f t="shared" si="22"/>
        <v>19171.900000000005</v>
      </c>
      <c r="F39" s="8">
        <f>F36</f>
        <v>9999.7000000000007</v>
      </c>
      <c r="G39" s="8">
        <f t="shared" ref="G39:M39" si="61">G36</f>
        <v>9036.6</v>
      </c>
      <c r="H39" s="11">
        <f t="shared" si="61"/>
        <v>73.2</v>
      </c>
      <c r="I39" s="11">
        <f t="shared" si="61"/>
        <v>62.4</v>
      </c>
      <c r="J39" s="8">
        <f t="shared" si="61"/>
        <v>0</v>
      </c>
      <c r="K39" s="8">
        <f t="shared" si="61"/>
        <v>0</v>
      </c>
      <c r="L39" s="8">
        <f t="shared" si="61"/>
        <v>0</v>
      </c>
      <c r="M39" s="8">
        <f t="shared" si="61"/>
        <v>0</v>
      </c>
    </row>
    <row r="40" spans="1:13" ht="15" customHeight="1">
      <c r="A40" s="35" t="s">
        <v>48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1:13" ht="15" customHeight="1">
      <c r="A41" s="35" t="s">
        <v>49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1:13" ht="15" customHeight="1">
      <c r="A42" s="20" t="s">
        <v>30</v>
      </c>
      <c r="B42" s="23" t="s">
        <v>47</v>
      </c>
      <c r="C42" s="26" t="s">
        <v>20</v>
      </c>
      <c r="D42" s="9" t="s">
        <v>24</v>
      </c>
      <c r="E42" s="8">
        <f t="shared" ref="E42:E53" si="62">SUM(F42:M42)</f>
        <v>999</v>
      </c>
      <c r="F42" s="8">
        <f>F43+F44</f>
        <v>1</v>
      </c>
      <c r="G42" s="8">
        <f t="shared" ref="G42:M42" si="63">G43+G44</f>
        <v>97</v>
      </c>
      <c r="H42" s="11">
        <f t="shared" si="63"/>
        <v>1</v>
      </c>
      <c r="I42" s="11">
        <f t="shared" si="63"/>
        <v>100</v>
      </c>
      <c r="J42" s="8">
        <f t="shared" si="63"/>
        <v>100</v>
      </c>
      <c r="K42" s="8">
        <f t="shared" si="63"/>
        <v>100</v>
      </c>
      <c r="L42" s="8">
        <f t="shared" si="63"/>
        <v>100</v>
      </c>
      <c r="M42" s="8">
        <f t="shared" si="63"/>
        <v>500</v>
      </c>
    </row>
    <row r="43" spans="1:13" ht="25.5">
      <c r="A43" s="21"/>
      <c r="B43" s="24"/>
      <c r="C43" s="27"/>
      <c r="D43" s="9" t="s">
        <v>46</v>
      </c>
      <c r="E43" s="8">
        <f t="shared" si="62"/>
        <v>0</v>
      </c>
      <c r="F43" s="8">
        <v>0</v>
      </c>
      <c r="G43" s="8">
        <v>0</v>
      </c>
      <c r="H43" s="11">
        <v>0</v>
      </c>
      <c r="I43" s="11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25.5">
      <c r="A44" s="22"/>
      <c r="B44" s="25"/>
      <c r="C44" s="28"/>
      <c r="D44" s="9" t="s">
        <v>22</v>
      </c>
      <c r="E44" s="8">
        <f t="shared" si="62"/>
        <v>999</v>
      </c>
      <c r="F44" s="8">
        <v>1</v>
      </c>
      <c r="G44" s="8">
        <v>97</v>
      </c>
      <c r="H44" s="11">
        <v>1</v>
      </c>
      <c r="I44" s="11">
        <v>100</v>
      </c>
      <c r="J44" s="8">
        <v>100</v>
      </c>
      <c r="K44" s="8">
        <v>100</v>
      </c>
      <c r="L44" s="8">
        <v>100</v>
      </c>
      <c r="M44" s="8">
        <v>500</v>
      </c>
    </row>
    <row r="45" spans="1:13" ht="15.75" customHeight="1">
      <c r="A45" s="23"/>
      <c r="B45" s="23" t="s">
        <v>32</v>
      </c>
      <c r="C45" s="20"/>
      <c r="D45" s="9" t="s">
        <v>24</v>
      </c>
      <c r="E45" s="8">
        <f t="shared" si="62"/>
        <v>999</v>
      </c>
      <c r="F45" s="8">
        <f t="shared" ref="F45" si="64">F46+F47</f>
        <v>1</v>
      </c>
      <c r="G45" s="8">
        <f t="shared" ref="G45" si="65">G46+G47</f>
        <v>97</v>
      </c>
      <c r="H45" s="11">
        <f t="shared" ref="H45" si="66">H46+H47</f>
        <v>1</v>
      </c>
      <c r="I45" s="11">
        <f t="shared" ref="I45" si="67">I46+I47</f>
        <v>100</v>
      </c>
      <c r="J45" s="8">
        <f t="shared" ref="J45" si="68">J46+J47</f>
        <v>100</v>
      </c>
      <c r="K45" s="8">
        <f t="shared" ref="K45" si="69">K46+K47</f>
        <v>100</v>
      </c>
      <c r="L45" s="8">
        <f t="shared" ref="L45" si="70">L46+L47</f>
        <v>100</v>
      </c>
      <c r="M45" s="8">
        <f t="shared" ref="M45" si="71">M47</f>
        <v>500</v>
      </c>
    </row>
    <row r="46" spans="1:13" ht="25.5">
      <c r="A46" s="24"/>
      <c r="B46" s="24"/>
      <c r="C46" s="21"/>
      <c r="D46" s="9" t="s">
        <v>46</v>
      </c>
      <c r="E46" s="8">
        <f t="shared" si="62"/>
        <v>0</v>
      </c>
      <c r="F46" s="8">
        <f>F43</f>
        <v>0</v>
      </c>
      <c r="G46" s="8">
        <f t="shared" ref="G46:M46" si="72">G43</f>
        <v>0</v>
      </c>
      <c r="H46" s="11">
        <f t="shared" si="72"/>
        <v>0</v>
      </c>
      <c r="I46" s="11">
        <f t="shared" si="72"/>
        <v>0</v>
      </c>
      <c r="J46" s="8">
        <f t="shared" si="72"/>
        <v>0</v>
      </c>
      <c r="K46" s="8">
        <f t="shared" si="72"/>
        <v>0</v>
      </c>
      <c r="L46" s="8">
        <f t="shared" si="72"/>
        <v>0</v>
      </c>
      <c r="M46" s="8">
        <f t="shared" si="72"/>
        <v>0</v>
      </c>
    </row>
    <row r="47" spans="1:13" ht="25.5">
      <c r="A47" s="25"/>
      <c r="B47" s="25"/>
      <c r="C47" s="22"/>
      <c r="D47" s="9" t="s">
        <v>22</v>
      </c>
      <c r="E47" s="8">
        <f t="shared" si="62"/>
        <v>999</v>
      </c>
      <c r="F47" s="8">
        <f>F44</f>
        <v>1</v>
      </c>
      <c r="G47" s="8">
        <f t="shared" ref="G47:M47" si="73">G44</f>
        <v>97</v>
      </c>
      <c r="H47" s="11">
        <f t="shared" si="73"/>
        <v>1</v>
      </c>
      <c r="I47" s="11">
        <f t="shared" si="73"/>
        <v>100</v>
      </c>
      <c r="J47" s="8">
        <f t="shared" si="73"/>
        <v>100</v>
      </c>
      <c r="K47" s="8">
        <f t="shared" si="73"/>
        <v>100</v>
      </c>
      <c r="L47" s="8">
        <f t="shared" si="73"/>
        <v>100</v>
      </c>
      <c r="M47" s="8">
        <f t="shared" si="73"/>
        <v>500</v>
      </c>
    </row>
    <row r="48" spans="1:13" ht="15.75" customHeight="1">
      <c r="A48" s="23"/>
      <c r="B48" s="23" t="s">
        <v>31</v>
      </c>
      <c r="C48" s="20"/>
      <c r="D48" s="9" t="s">
        <v>24</v>
      </c>
      <c r="E48" s="8">
        <f t="shared" si="62"/>
        <v>999</v>
      </c>
      <c r="F48" s="8">
        <f>F49+F50</f>
        <v>1</v>
      </c>
      <c r="G48" s="8">
        <f t="shared" ref="G48" si="74">G49+G50</f>
        <v>97</v>
      </c>
      <c r="H48" s="11">
        <f t="shared" ref="H48" si="75">H49+H50</f>
        <v>1</v>
      </c>
      <c r="I48" s="11">
        <f t="shared" ref="I48" si="76">I49+I50</f>
        <v>100</v>
      </c>
      <c r="J48" s="8">
        <f t="shared" ref="J48" si="77">J49+J50</f>
        <v>100</v>
      </c>
      <c r="K48" s="8">
        <f t="shared" ref="K48" si="78">K49+K50</f>
        <v>100</v>
      </c>
      <c r="L48" s="8">
        <f t="shared" ref="L48" si="79">L49+L50</f>
        <v>100</v>
      </c>
      <c r="M48" s="8">
        <f t="shared" ref="M48" si="80">M49+M50</f>
        <v>500</v>
      </c>
    </row>
    <row r="49" spans="1:13" ht="25.5">
      <c r="A49" s="24"/>
      <c r="B49" s="24"/>
      <c r="C49" s="21"/>
      <c r="D49" s="9" t="s">
        <v>46</v>
      </c>
      <c r="E49" s="8">
        <f t="shared" si="62"/>
        <v>0</v>
      </c>
      <c r="F49" s="8">
        <f>F46</f>
        <v>0</v>
      </c>
      <c r="G49" s="8">
        <f t="shared" ref="G49:M49" si="81">G46</f>
        <v>0</v>
      </c>
      <c r="H49" s="11">
        <f t="shared" si="81"/>
        <v>0</v>
      </c>
      <c r="I49" s="11">
        <f t="shared" si="81"/>
        <v>0</v>
      </c>
      <c r="J49" s="8">
        <f t="shared" si="81"/>
        <v>0</v>
      </c>
      <c r="K49" s="8">
        <f t="shared" si="81"/>
        <v>0</v>
      </c>
      <c r="L49" s="8">
        <f t="shared" si="81"/>
        <v>0</v>
      </c>
      <c r="M49" s="8">
        <f t="shared" si="81"/>
        <v>0</v>
      </c>
    </row>
    <row r="50" spans="1:13" ht="25.5">
      <c r="A50" s="25"/>
      <c r="B50" s="25"/>
      <c r="C50" s="22"/>
      <c r="D50" s="9" t="s">
        <v>22</v>
      </c>
      <c r="E50" s="8">
        <f t="shared" si="62"/>
        <v>999</v>
      </c>
      <c r="F50" s="8">
        <f>F47</f>
        <v>1</v>
      </c>
      <c r="G50" s="8">
        <f t="shared" ref="G50:M50" si="82">G47</f>
        <v>97</v>
      </c>
      <c r="H50" s="11">
        <f t="shared" si="82"/>
        <v>1</v>
      </c>
      <c r="I50" s="11">
        <f t="shared" si="82"/>
        <v>100</v>
      </c>
      <c r="J50" s="8">
        <f t="shared" si="82"/>
        <v>100</v>
      </c>
      <c r="K50" s="8">
        <f t="shared" si="82"/>
        <v>100</v>
      </c>
      <c r="L50" s="8">
        <f t="shared" si="82"/>
        <v>100</v>
      </c>
      <c r="M50" s="8">
        <f t="shared" si="82"/>
        <v>500</v>
      </c>
    </row>
    <row r="51" spans="1:13" ht="15" customHeight="1">
      <c r="A51" s="40" t="s">
        <v>35</v>
      </c>
      <c r="B51" s="41"/>
      <c r="C51" s="20"/>
      <c r="D51" s="9" t="s">
        <v>24</v>
      </c>
      <c r="E51" s="8">
        <f t="shared" si="62"/>
        <v>24520.900000000005</v>
      </c>
      <c r="F51" s="8">
        <f>F52+F53</f>
        <v>14350.7</v>
      </c>
      <c r="G51" s="8">
        <f t="shared" ref="G51:M51" si="83">G52+G53</f>
        <v>9133.6</v>
      </c>
      <c r="H51" s="11">
        <f t="shared" si="83"/>
        <v>74.2</v>
      </c>
      <c r="I51" s="11">
        <f t="shared" si="83"/>
        <v>162.4</v>
      </c>
      <c r="J51" s="8">
        <f t="shared" si="83"/>
        <v>100</v>
      </c>
      <c r="K51" s="8">
        <f t="shared" si="83"/>
        <v>100</v>
      </c>
      <c r="L51" s="8">
        <f t="shared" si="83"/>
        <v>100</v>
      </c>
      <c r="M51" s="8">
        <f t="shared" si="83"/>
        <v>500</v>
      </c>
    </row>
    <row r="52" spans="1:13" ht="25.5">
      <c r="A52" s="42"/>
      <c r="B52" s="43"/>
      <c r="C52" s="21"/>
      <c r="D52" s="9" t="s">
        <v>46</v>
      </c>
      <c r="E52" s="8">
        <f t="shared" si="62"/>
        <v>4300</v>
      </c>
      <c r="F52" s="8">
        <f>F21+F38+F49</f>
        <v>4300</v>
      </c>
      <c r="G52" s="8">
        <f t="shared" ref="G52:M52" si="84">G21+G38+G49</f>
        <v>0</v>
      </c>
      <c r="H52" s="11">
        <f t="shared" si="84"/>
        <v>0</v>
      </c>
      <c r="I52" s="11">
        <f t="shared" si="84"/>
        <v>0</v>
      </c>
      <c r="J52" s="8">
        <f t="shared" si="84"/>
        <v>0</v>
      </c>
      <c r="K52" s="8">
        <f t="shared" si="84"/>
        <v>0</v>
      </c>
      <c r="L52" s="8">
        <f t="shared" si="84"/>
        <v>0</v>
      </c>
      <c r="M52" s="8">
        <f t="shared" si="84"/>
        <v>0</v>
      </c>
    </row>
    <row r="53" spans="1:13" ht="25.5">
      <c r="A53" s="44"/>
      <c r="B53" s="45"/>
      <c r="C53" s="22"/>
      <c r="D53" s="9" t="s">
        <v>22</v>
      </c>
      <c r="E53" s="8">
        <f t="shared" si="62"/>
        <v>20220.900000000005</v>
      </c>
      <c r="F53" s="8">
        <f>F22+F39+F50</f>
        <v>10050.700000000001</v>
      </c>
      <c r="G53" s="8">
        <f t="shared" ref="G53:M53" si="85">G22+G39+G50</f>
        <v>9133.6</v>
      </c>
      <c r="H53" s="11">
        <f t="shared" si="85"/>
        <v>74.2</v>
      </c>
      <c r="I53" s="11">
        <f t="shared" si="85"/>
        <v>162.4</v>
      </c>
      <c r="J53" s="8">
        <f t="shared" si="85"/>
        <v>100</v>
      </c>
      <c r="K53" s="8">
        <f t="shared" si="85"/>
        <v>100</v>
      </c>
      <c r="L53" s="8">
        <f t="shared" si="85"/>
        <v>100</v>
      </c>
      <c r="M53" s="8">
        <f t="shared" si="85"/>
        <v>500</v>
      </c>
    </row>
  </sheetData>
  <mergeCells count="55">
    <mergeCell ref="A28:A30"/>
    <mergeCell ref="G1:M1"/>
    <mergeCell ref="A42:A44"/>
    <mergeCell ref="B42:B44"/>
    <mergeCell ref="C42:C44"/>
    <mergeCell ref="A31:A33"/>
    <mergeCell ref="B31:B33"/>
    <mergeCell ref="C31:C33"/>
    <mergeCell ref="A51:B53"/>
    <mergeCell ref="C51:C53"/>
    <mergeCell ref="A45:A47"/>
    <mergeCell ref="B45:B47"/>
    <mergeCell ref="C45:C47"/>
    <mergeCell ref="A48:A50"/>
    <mergeCell ref="B48:B50"/>
    <mergeCell ref="C48:C50"/>
    <mergeCell ref="B28:B30"/>
    <mergeCell ref="C28:C30"/>
    <mergeCell ref="A11:A13"/>
    <mergeCell ref="B11:B13"/>
    <mergeCell ref="A23:M23"/>
    <mergeCell ref="A24:M24"/>
    <mergeCell ref="C11:C13"/>
    <mergeCell ref="B25:B27"/>
    <mergeCell ref="C25:C27"/>
    <mergeCell ref="A17:A19"/>
    <mergeCell ref="B17:B19"/>
    <mergeCell ref="C17:C19"/>
    <mergeCell ref="A20:A22"/>
    <mergeCell ref="B20:B22"/>
    <mergeCell ref="C20:C22"/>
    <mergeCell ref="A25:A27"/>
    <mergeCell ref="A41:M41"/>
    <mergeCell ref="A34:A36"/>
    <mergeCell ref="B34:B36"/>
    <mergeCell ref="C34:C36"/>
    <mergeCell ref="A37:A39"/>
    <mergeCell ref="B37:B39"/>
    <mergeCell ref="C37:C39"/>
    <mergeCell ref="A40:M40"/>
    <mergeCell ref="A14:A16"/>
    <mergeCell ref="B14:B16"/>
    <mergeCell ref="C14:C16"/>
    <mergeCell ref="E4:M4"/>
    <mergeCell ref="F5:M5"/>
    <mergeCell ref="A8:M8"/>
    <mergeCell ref="A9:M9"/>
    <mergeCell ref="A10:M10"/>
    <mergeCell ref="H2:M2"/>
    <mergeCell ref="A3:M3"/>
    <mergeCell ref="A4:A6"/>
    <mergeCell ref="B4:B6"/>
    <mergeCell ref="C4:C6"/>
    <mergeCell ref="D4:D6"/>
    <mergeCell ref="E5:E6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2022-01-27T11:33:02Z</dcterms:modified>
</cp:coreProperties>
</file>