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525"/>
  </bookViews>
  <sheets>
    <sheet name="Приложение 1" sheetId="3" r:id="rId1"/>
    <sheet name="Приложение 2" sheetId="2" r:id="rId2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"/>
  <c r="L9"/>
  <c r="L8"/>
  <c r="E25" i="2" l="1"/>
  <c r="M28"/>
  <c r="M31" s="1"/>
  <c r="L28"/>
  <c r="L31" s="1"/>
  <c r="K28"/>
  <c r="K31" s="1"/>
  <c r="J28"/>
  <c r="J31" s="1"/>
  <c r="I28"/>
  <c r="I31" s="1"/>
  <c r="H28"/>
  <c r="H31" s="1"/>
  <c r="G28"/>
  <c r="G31" s="1"/>
  <c r="F28"/>
  <c r="F31" s="1"/>
  <c r="M27"/>
  <c r="M30" s="1"/>
  <c r="L27"/>
  <c r="L30" s="1"/>
  <c r="K27"/>
  <c r="K30" s="1"/>
  <c r="J27"/>
  <c r="J30" s="1"/>
  <c r="I27"/>
  <c r="I30" s="1"/>
  <c r="H27"/>
  <c r="H30" s="1"/>
  <c r="G27"/>
  <c r="G30" s="1"/>
  <c r="F27"/>
  <c r="F30" s="1"/>
  <c r="M26"/>
  <c r="L26"/>
  <c r="E24"/>
  <c r="M23"/>
  <c r="L23"/>
  <c r="K23"/>
  <c r="J23"/>
  <c r="I23"/>
  <c r="H23"/>
  <c r="G23"/>
  <c r="F23"/>
  <c r="K29" l="1"/>
  <c r="L29"/>
  <c r="I29"/>
  <c r="I26"/>
  <c r="M29"/>
  <c r="J29"/>
  <c r="K26"/>
  <c r="H29"/>
  <c r="G26"/>
  <c r="G29"/>
  <c r="E30"/>
  <c r="E23"/>
  <c r="H26"/>
  <c r="E31"/>
  <c r="F29"/>
  <c r="F26"/>
  <c r="J26"/>
  <c r="E27"/>
  <c r="E28"/>
  <c r="E29" l="1"/>
  <c r="E26"/>
  <c r="M12" l="1"/>
  <c r="L12"/>
  <c r="K12"/>
  <c r="J12"/>
  <c r="I12"/>
  <c r="H12"/>
  <c r="G12"/>
  <c r="F12"/>
  <c r="G16" l="1"/>
  <c r="H16"/>
  <c r="H19" s="1"/>
  <c r="H33" s="1"/>
  <c r="I16"/>
  <c r="I19" s="1"/>
  <c r="I33" s="1"/>
  <c r="J16"/>
  <c r="J19" s="1"/>
  <c r="J33" s="1"/>
  <c r="K16"/>
  <c r="K19" s="1"/>
  <c r="K33" s="1"/>
  <c r="L16"/>
  <c r="L19" s="1"/>
  <c r="L33" s="1"/>
  <c r="M16"/>
  <c r="M19" s="1"/>
  <c r="M33" s="1"/>
  <c r="F16"/>
  <c r="F19" s="1"/>
  <c r="F33" s="1"/>
  <c r="E13"/>
  <c r="E14"/>
  <c r="G17"/>
  <c r="H17"/>
  <c r="I17"/>
  <c r="J17"/>
  <c r="K17"/>
  <c r="L17"/>
  <c r="L15" s="1"/>
  <c r="M17"/>
  <c r="F17"/>
  <c r="H15" l="1"/>
  <c r="M15"/>
  <c r="I15"/>
  <c r="K15"/>
  <c r="G15"/>
  <c r="F15"/>
  <c r="J15"/>
  <c r="E17"/>
  <c r="E16"/>
  <c r="G19"/>
  <c r="G20"/>
  <c r="G34" s="1"/>
  <c r="K20"/>
  <c r="K34" s="1"/>
  <c r="G33" l="1"/>
  <c r="E33" s="1"/>
  <c r="K32"/>
  <c r="K18"/>
  <c r="G18"/>
  <c r="E19"/>
  <c r="E15"/>
  <c r="L20"/>
  <c r="L34" s="1"/>
  <c r="H20"/>
  <c r="H34" s="1"/>
  <c r="F20"/>
  <c r="J20"/>
  <c r="J34" s="1"/>
  <c r="M20"/>
  <c r="M34" s="1"/>
  <c r="I20"/>
  <c r="I34" s="1"/>
  <c r="E12"/>
  <c r="F18" l="1"/>
  <c r="F34"/>
  <c r="G32"/>
  <c r="M32"/>
  <c r="M18"/>
  <c r="L32"/>
  <c r="L18"/>
  <c r="J32"/>
  <c r="J18"/>
  <c r="I32"/>
  <c r="I18"/>
  <c r="H32"/>
  <c r="H18"/>
  <c r="F32"/>
  <c r="E20"/>
  <c r="E34" l="1"/>
  <c r="E18"/>
  <c r="E32"/>
</calcChain>
</file>

<file path=xl/sharedStrings.xml><?xml version="1.0" encoding="utf-8"?>
<sst xmlns="http://schemas.openxmlformats.org/spreadsheetml/2006/main" count="74" uniqueCount="49">
  <si>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</si>
  <si>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</si>
  <si>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</si>
  <si>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</si>
  <si>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</si>
  <si>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</si>
  <si>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</si>
  <si>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</si>
  <si>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</si>
  <si>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</si>
  <si>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</si>
  <si>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</si>
  <si>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</si>
  <si>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</si>
  <si>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</si>
  <si>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</si>
  <si>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</si>
  <si>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</si>
  <si>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</si>
  <si>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</si>
  <si>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ПЕРЕЧЕНЬ программных мероприятий муниципальной программы сельского поселения Саранпауль</t>
  </si>
  <si>
    <t xml:space="preserve"> Всего по программе</t>
  </si>
  <si>
    <t>2026-2030г.г.</t>
  </si>
  <si>
    <t>Цель: Содействие улучшению положения на рынке труда не занятых трудовой деятельностью и безработных граждан, зарегистрированных в органах службы занятости населения, предупреждение безработицы, улучшение условий и охраны труда работников</t>
  </si>
  <si>
    <t>Основное мероприятие 1: Содействие улучшению положения на рынке труда не занятых трудовой деятельностью и безработных граждан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</si>
  <si>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Создание временных рабочих мест для граждан, зарегистрированных в органах службы занятости населения</t>
    </r>
  </si>
  <si>
    <t>Содействие улучшению положения на рынке труда не занятых трудовой деятельностью и безработных граждан</t>
  </si>
  <si>
    <t>Бюджет округа</t>
  </si>
  <si>
    <t>Финансовые затраты на реализацию (тыс. рублей)</t>
  </si>
  <si>
    <t>Основное мероприятие 2: Организация занятости детей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</si>
  <si>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Создание условий для занятости детей </t>
    </r>
  </si>
  <si>
    <t>Организация деятельности молодежных трудовых отрядов</t>
  </si>
  <si>
    <t>2.1.</t>
  </si>
  <si>
    <t>Итого по задаче 2</t>
  </si>
  <si>
    <t>Итого по основному мероприятию 2</t>
  </si>
  <si>
    <t>Приложение 2
к муниципальной программе 
 «Содействие занятости населения  в сельском  поселении Саранпауль»</t>
  </si>
  <si>
    <t>МКУ «ХЭС с.п.Саранпауль»</t>
  </si>
  <si>
    <t>Приложение 1
к муниципальной программе 
 «Содействие занятости населения  в сельском  поселении Саранпауль»</t>
  </si>
  <si>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</si>
  <si>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</si>
  <si>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</si>
  <si>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</si>
  <si>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</si>
  <si>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</si>
  <si>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Количество рабочих мест для временных работ в администрации сельского поселения Саранпауль, единиц.</t>
  </si>
  <si>
    <t>Численность граждан, ежегодно трудоустраиваемых на временные и общественные работы, человек.</t>
  </si>
  <si>
    <t>Количество трудоустроенных  несовершеннолетних граждан от 14 до 18 лет в сельском поселении Саранпауль, чел.</t>
  </si>
  <si>
    <t xml:space="preserve">Приложение 2 к постановлению от 27.01.2022г. №13 </t>
  </si>
  <si>
    <t>Приложение 1 к постановлению от 27.01.2022г. № 13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</si>
</sst>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H11" sqref="H11"/>
    </sheetView>
  </sheetViews>
  <sheetFormatPr defaultRowHeight="15"/>
  <cols>
    <col min="2" max="2" width="27.5703125" customWidth="1"/>
  </cols>
  <sheetData>
    <row r="1" spans="1:12" ht="15" customHeight="1">
      <c r="G1" s="19" t="s">
        <v>48</v>
      </c>
      <c r="H1" s="19"/>
      <c r="I1" s="19"/>
      <c r="J1" s="19"/>
      <c r="K1" s="19"/>
      <c r="L1" s="19"/>
    </row>
    <row r="2" spans="1:12" ht="81" customHeight="1">
      <c r="J2" s="19" t="s">
        <v>37</v>
      </c>
      <c r="K2" s="19"/>
      <c r="L2" s="19"/>
    </row>
    <row r="3" spans="1:12" ht="16.5">
      <c r="A3" s="21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6.5">
      <c r="A4" s="11"/>
    </row>
    <row r="5" spans="1:12">
      <c r="A5" s="22" t="s">
        <v>39</v>
      </c>
      <c r="B5" s="22" t="s">
        <v>40</v>
      </c>
      <c r="C5" s="22" t="s">
        <v>41</v>
      </c>
      <c r="D5" s="25" t="s">
        <v>42</v>
      </c>
      <c r="E5" s="26"/>
      <c r="F5" s="26"/>
      <c r="G5" s="26"/>
      <c r="H5" s="26"/>
      <c r="I5" s="26"/>
      <c r="J5" s="26"/>
      <c r="K5" s="27"/>
      <c r="L5" s="22" t="s">
        <v>43</v>
      </c>
    </row>
    <row r="6" spans="1:12" ht="24">
      <c r="A6" s="23"/>
      <c r="B6" s="23"/>
      <c r="C6" s="24"/>
      <c r="D6" s="12" t="s">
        <v>0</v>
      </c>
      <c r="E6" s="12" t="s">
        <v>1</v>
      </c>
      <c r="F6" s="12" t="s">
        <v>2</v>
      </c>
      <c r="G6" s="12" t="s">
        <v>3</v>
      </c>
      <c r="H6" s="12" t="s">
        <v>4</v>
      </c>
      <c r="I6" s="12" t="s">
        <v>5</v>
      </c>
      <c r="J6" s="12" t="s">
        <v>6</v>
      </c>
      <c r="K6" s="13" t="s">
        <v>22</v>
      </c>
      <c r="L6" s="23"/>
    </row>
    <row r="7" spans="1:1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/>
      <c r="L7" s="14">
        <v>11</v>
      </c>
    </row>
    <row r="8" spans="1:12" ht="51">
      <c r="A8" s="14">
        <v>1</v>
      </c>
      <c r="B8" s="10" t="s">
        <v>44</v>
      </c>
      <c r="C8" s="9">
        <v>8</v>
      </c>
      <c r="D8" s="9">
        <v>7</v>
      </c>
      <c r="E8" s="9">
        <v>10</v>
      </c>
      <c r="F8" s="18">
        <v>5</v>
      </c>
      <c r="G8" s="9">
        <v>7</v>
      </c>
      <c r="H8" s="9">
        <v>7</v>
      </c>
      <c r="I8" s="9">
        <v>7</v>
      </c>
      <c r="J8" s="9">
        <v>7</v>
      </c>
      <c r="K8" s="9">
        <v>35</v>
      </c>
      <c r="L8" s="9">
        <f>SUM(D8:K8)</f>
        <v>85</v>
      </c>
    </row>
    <row r="9" spans="1:12" ht="51">
      <c r="A9" s="14">
        <v>2</v>
      </c>
      <c r="B9" s="8" t="s">
        <v>45</v>
      </c>
      <c r="C9" s="9">
        <v>67</v>
      </c>
      <c r="D9" s="9">
        <v>58</v>
      </c>
      <c r="E9" s="9">
        <v>41</v>
      </c>
      <c r="F9" s="18">
        <v>34</v>
      </c>
      <c r="G9" s="9">
        <v>67</v>
      </c>
      <c r="H9" s="9">
        <v>67</v>
      </c>
      <c r="I9" s="9">
        <v>67</v>
      </c>
      <c r="J9" s="9">
        <v>67</v>
      </c>
      <c r="K9" s="9">
        <v>335</v>
      </c>
      <c r="L9" s="9">
        <f>SUM(D9:K9)</f>
        <v>736</v>
      </c>
    </row>
    <row r="10" spans="1:12" ht="51">
      <c r="A10" s="14">
        <v>3</v>
      </c>
      <c r="B10" s="10" t="s">
        <v>46</v>
      </c>
      <c r="C10" s="15">
        <v>34</v>
      </c>
      <c r="D10" s="16">
        <v>22</v>
      </c>
      <c r="E10" s="16">
        <v>0</v>
      </c>
      <c r="F10" s="17">
        <v>21</v>
      </c>
      <c r="G10" s="9">
        <v>21</v>
      </c>
      <c r="H10" s="9">
        <v>21</v>
      </c>
      <c r="I10" s="9">
        <v>21</v>
      </c>
      <c r="J10" s="9">
        <v>21</v>
      </c>
      <c r="K10" s="9">
        <v>105</v>
      </c>
      <c r="L10" s="9">
        <f>SUM(D10:K10)</f>
        <v>232</v>
      </c>
    </row>
  </sheetData>
  <mergeCells count="8">
    <mergeCell ref="A3:L3"/>
    <mergeCell ref="A5:A6"/>
    <mergeCell ref="B5:B6"/>
    <mergeCell ref="C5:C6"/>
    <mergeCell ref="D5:K5"/>
    <mergeCell ref="L5:L6"/>
    <mergeCell ref="J2:L2"/>
    <mergeCell ref="G1:L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opLeftCell="A20" workbookViewId="0">
      <selection activeCell="G36" sqref="G36"/>
    </sheetView>
  </sheetViews>
  <sheetFormatPr defaultRowHeight="1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27" customHeight="1">
      <c r="I1" s="19" t="s">
        <v>47</v>
      </c>
      <c r="J1" s="20"/>
      <c r="K1" s="20"/>
      <c r="L1" s="20"/>
      <c r="M1" s="20"/>
    </row>
    <row r="2" spans="1:13" ht="83.25" customHeight="1">
      <c r="H2" s="19" t="s">
        <v>35</v>
      </c>
      <c r="I2" s="20"/>
      <c r="J2" s="20"/>
      <c r="K2" s="20"/>
      <c r="L2" s="20"/>
      <c r="M2" s="20"/>
    </row>
    <row r="3" spans="1:13" ht="39.75" customHeight="1">
      <c r="A3" s="38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8.75">
      <c r="A4" s="2"/>
    </row>
    <row r="5" spans="1:13">
      <c r="A5" s="29" t="s">
        <v>7</v>
      </c>
      <c r="B5" s="29" t="s">
        <v>8</v>
      </c>
      <c r="C5" s="29" t="s">
        <v>9</v>
      </c>
      <c r="D5" s="29" t="s">
        <v>10</v>
      </c>
      <c r="E5" s="29" t="s">
        <v>28</v>
      </c>
      <c r="F5" s="29"/>
      <c r="G5" s="29"/>
      <c r="H5" s="29"/>
      <c r="I5" s="29"/>
      <c r="J5" s="29"/>
      <c r="K5" s="29"/>
      <c r="L5" s="29"/>
      <c r="M5" s="29"/>
    </row>
    <row r="6" spans="1:13" ht="20.25" customHeight="1">
      <c r="A6" s="23"/>
      <c r="B6" s="23"/>
      <c r="C6" s="23"/>
      <c r="D6" s="23"/>
      <c r="E6" s="29" t="s">
        <v>11</v>
      </c>
      <c r="F6" s="29" t="s">
        <v>12</v>
      </c>
      <c r="G6" s="29"/>
      <c r="H6" s="29"/>
      <c r="I6" s="29"/>
      <c r="J6" s="29"/>
      <c r="K6" s="29"/>
      <c r="L6" s="29"/>
      <c r="M6" s="29"/>
    </row>
    <row r="7" spans="1:13" ht="24.75" customHeight="1">
      <c r="A7" s="23"/>
      <c r="B7" s="23"/>
      <c r="C7" s="23"/>
      <c r="D7" s="23"/>
      <c r="E7" s="23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3" t="s">
        <v>22</v>
      </c>
    </row>
    <row r="8" spans="1:1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17</v>
      </c>
    </row>
    <row r="9" spans="1:13" ht="25.5" customHeight="1">
      <c r="A9" s="30" t="s">
        <v>23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 t="s">
        <v>25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>
      <c r="A12" s="29" t="s">
        <v>13</v>
      </c>
      <c r="B12" s="28" t="s">
        <v>26</v>
      </c>
      <c r="C12" s="31" t="s">
        <v>36</v>
      </c>
      <c r="D12" s="1" t="s">
        <v>15</v>
      </c>
      <c r="E12" s="4">
        <f t="shared" ref="E12:E34" si="0">SUM(F12:M12)</f>
        <v>19185.099999999999</v>
      </c>
      <c r="F12" s="4">
        <f>F14+F13</f>
        <v>1795.6999999999998</v>
      </c>
      <c r="G12" s="4">
        <f t="shared" ref="G12" si="1">G14+G13</f>
        <v>2006</v>
      </c>
      <c r="H12" s="4">
        <f t="shared" ref="H12" si="2">H14+H13</f>
        <v>2050.5</v>
      </c>
      <c r="I12" s="4">
        <f t="shared" ref="I12" si="3">I14+I13</f>
        <v>2655</v>
      </c>
      <c r="J12" s="4">
        <f t="shared" ref="J12" si="4">J14+J13</f>
        <v>2675.5</v>
      </c>
      <c r="K12" s="4">
        <f t="shared" ref="K12" si="5">K14+K13</f>
        <v>2002.4</v>
      </c>
      <c r="L12" s="4">
        <f t="shared" ref="L12" si="6">L14+L13</f>
        <v>1000</v>
      </c>
      <c r="M12" s="4">
        <f t="shared" ref="M12" si="7">M14+M13</f>
        <v>5000</v>
      </c>
    </row>
    <row r="13" spans="1:13" ht="25.5">
      <c r="A13" s="29"/>
      <c r="B13" s="28"/>
      <c r="C13" s="31"/>
      <c r="D13" s="5" t="s">
        <v>27</v>
      </c>
      <c r="E13" s="4">
        <f t="shared" si="0"/>
        <v>5496.2</v>
      </c>
      <c r="F13" s="4">
        <v>641.6</v>
      </c>
      <c r="G13" s="4">
        <v>906</v>
      </c>
      <c r="H13" s="7">
        <v>850.5</v>
      </c>
      <c r="I13" s="7">
        <v>1425</v>
      </c>
      <c r="J13" s="7">
        <v>1173.0999999999999</v>
      </c>
      <c r="K13" s="7">
        <v>500</v>
      </c>
      <c r="L13" s="4">
        <v>0</v>
      </c>
      <c r="M13" s="4">
        <v>0</v>
      </c>
    </row>
    <row r="14" spans="1:13" ht="25.5">
      <c r="A14" s="29"/>
      <c r="B14" s="28"/>
      <c r="C14" s="31"/>
      <c r="D14" s="1" t="s">
        <v>16</v>
      </c>
      <c r="E14" s="4">
        <f t="shared" si="0"/>
        <v>13688.9</v>
      </c>
      <c r="F14" s="4">
        <v>1154.0999999999999</v>
      </c>
      <c r="G14" s="4">
        <v>1100</v>
      </c>
      <c r="H14" s="7">
        <v>1200</v>
      </c>
      <c r="I14" s="7">
        <v>1230</v>
      </c>
      <c r="J14" s="7">
        <v>1502.4</v>
      </c>
      <c r="K14" s="7">
        <v>1502.4</v>
      </c>
      <c r="L14" s="4">
        <v>1000</v>
      </c>
      <c r="M14" s="4">
        <v>5000</v>
      </c>
    </row>
    <row r="15" spans="1:13">
      <c r="A15" s="28"/>
      <c r="B15" s="28" t="s">
        <v>17</v>
      </c>
      <c r="C15" s="29"/>
      <c r="D15" s="1" t="s">
        <v>18</v>
      </c>
      <c r="E15" s="4">
        <f t="shared" si="0"/>
        <v>19185.099999999999</v>
      </c>
      <c r="F15" s="4">
        <f>F17+F16</f>
        <v>1795.6999999999998</v>
      </c>
      <c r="G15" s="4">
        <f t="shared" ref="G15" si="8">G17+G16</f>
        <v>2006</v>
      </c>
      <c r="H15" s="7">
        <f t="shared" ref="H15" si="9">H17+H16</f>
        <v>2050.5</v>
      </c>
      <c r="I15" s="7">
        <f t="shared" ref="I15" si="10">I17+I16</f>
        <v>2655</v>
      </c>
      <c r="J15" s="7">
        <f t="shared" ref="J15" si="11">J17+J16</f>
        <v>2675.5</v>
      </c>
      <c r="K15" s="7">
        <f t="shared" ref="K15" si="12">K17+K16</f>
        <v>2002.4</v>
      </c>
      <c r="L15" s="4">
        <f t="shared" ref="L15" si="13">L17+L16</f>
        <v>1000</v>
      </c>
      <c r="M15" s="4">
        <f t="shared" ref="M15" si="14">M17+M16</f>
        <v>5000</v>
      </c>
    </row>
    <row r="16" spans="1:13" ht="25.5">
      <c r="A16" s="28"/>
      <c r="B16" s="28"/>
      <c r="C16" s="29"/>
      <c r="D16" s="5" t="s">
        <v>27</v>
      </c>
      <c r="E16" s="4">
        <f t="shared" si="0"/>
        <v>5496.2</v>
      </c>
      <c r="F16" s="4">
        <f>F13</f>
        <v>641.6</v>
      </c>
      <c r="G16" s="4">
        <f t="shared" ref="G16:M16" si="15">G13</f>
        <v>906</v>
      </c>
      <c r="H16" s="7">
        <f t="shared" si="15"/>
        <v>850.5</v>
      </c>
      <c r="I16" s="7">
        <f t="shared" si="15"/>
        <v>1425</v>
      </c>
      <c r="J16" s="7">
        <f t="shared" si="15"/>
        <v>1173.0999999999999</v>
      </c>
      <c r="K16" s="7">
        <f t="shared" si="15"/>
        <v>500</v>
      </c>
      <c r="L16" s="4">
        <f t="shared" si="15"/>
        <v>0</v>
      </c>
      <c r="M16" s="4">
        <f t="shared" si="15"/>
        <v>0</v>
      </c>
    </row>
    <row r="17" spans="1:13" ht="25.5">
      <c r="A17" s="28"/>
      <c r="B17" s="28"/>
      <c r="C17" s="29"/>
      <c r="D17" s="1" t="s">
        <v>16</v>
      </c>
      <c r="E17" s="4">
        <f t="shared" si="0"/>
        <v>13688.9</v>
      </c>
      <c r="F17" s="4">
        <f>F14</f>
        <v>1154.0999999999999</v>
      </c>
      <c r="G17" s="4">
        <f t="shared" ref="G17:M17" si="16">G14</f>
        <v>1100</v>
      </c>
      <c r="H17" s="4">
        <f t="shared" si="16"/>
        <v>1200</v>
      </c>
      <c r="I17" s="4">
        <f t="shared" si="16"/>
        <v>1230</v>
      </c>
      <c r="J17" s="4">
        <f t="shared" si="16"/>
        <v>1502.4</v>
      </c>
      <c r="K17" s="4">
        <f t="shared" si="16"/>
        <v>1502.4</v>
      </c>
      <c r="L17" s="4">
        <f t="shared" si="16"/>
        <v>1000</v>
      </c>
      <c r="M17" s="4">
        <f t="shared" si="16"/>
        <v>5000</v>
      </c>
    </row>
    <row r="18" spans="1:13">
      <c r="A18" s="28"/>
      <c r="B18" s="28" t="s">
        <v>19</v>
      </c>
      <c r="C18" s="29"/>
      <c r="D18" s="1" t="s">
        <v>18</v>
      </c>
      <c r="E18" s="4">
        <f t="shared" si="0"/>
        <v>19185.099999999999</v>
      </c>
      <c r="F18" s="4">
        <f>F20+F19</f>
        <v>1795.6999999999998</v>
      </c>
      <c r="G18" s="4">
        <f t="shared" ref="G18" si="17">G20+G19</f>
        <v>2006</v>
      </c>
      <c r="H18" s="4">
        <f t="shared" ref="H18" si="18">H20+H19</f>
        <v>2050.5</v>
      </c>
      <c r="I18" s="4">
        <f t="shared" ref="I18" si="19">I20+I19</f>
        <v>2655</v>
      </c>
      <c r="J18" s="4">
        <f t="shared" ref="J18" si="20">J20+J19</f>
        <v>2675.5</v>
      </c>
      <c r="K18" s="4">
        <f t="shared" ref="K18" si="21">K20+K19</f>
        <v>2002.4</v>
      </c>
      <c r="L18" s="4">
        <f t="shared" ref="L18" si="22">L20+L19</f>
        <v>1000</v>
      </c>
      <c r="M18" s="4">
        <f t="shared" ref="M18" si="23">M20+M19</f>
        <v>5000</v>
      </c>
    </row>
    <row r="19" spans="1:13" ht="25.5">
      <c r="A19" s="28"/>
      <c r="B19" s="28"/>
      <c r="C19" s="29"/>
      <c r="D19" s="5" t="s">
        <v>27</v>
      </c>
      <c r="E19" s="4">
        <f t="shared" si="0"/>
        <v>5496.2</v>
      </c>
      <c r="F19" s="4">
        <f>F16</f>
        <v>641.6</v>
      </c>
      <c r="G19" s="4">
        <f t="shared" ref="G19:M19" si="24">G16</f>
        <v>906</v>
      </c>
      <c r="H19" s="4">
        <f t="shared" si="24"/>
        <v>850.5</v>
      </c>
      <c r="I19" s="4">
        <f t="shared" si="24"/>
        <v>1425</v>
      </c>
      <c r="J19" s="4">
        <f t="shared" si="24"/>
        <v>1173.0999999999999</v>
      </c>
      <c r="K19" s="4">
        <f t="shared" si="24"/>
        <v>500</v>
      </c>
      <c r="L19" s="4">
        <f t="shared" si="24"/>
        <v>0</v>
      </c>
      <c r="M19" s="4">
        <f t="shared" si="24"/>
        <v>0</v>
      </c>
    </row>
    <row r="20" spans="1:13" ht="25.5">
      <c r="A20" s="28"/>
      <c r="B20" s="28"/>
      <c r="C20" s="29"/>
      <c r="D20" s="1" t="s">
        <v>16</v>
      </c>
      <c r="E20" s="4">
        <f t="shared" si="0"/>
        <v>13688.9</v>
      </c>
      <c r="F20" s="4">
        <f>F17</f>
        <v>1154.0999999999999</v>
      </c>
      <c r="G20" s="4">
        <f t="shared" ref="G20:M20" si="25">G17</f>
        <v>1100</v>
      </c>
      <c r="H20" s="4">
        <f t="shared" si="25"/>
        <v>1200</v>
      </c>
      <c r="I20" s="4">
        <f t="shared" si="25"/>
        <v>1230</v>
      </c>
      <c r="J20" s="4">
        <f t="shared" si="25"/>
        <v>1502.4</v>
      </c>
      <c r="K20" s="4">
        <f t="shared" si="25"/>
        <v>1502.4</v>
      </c>
      <c r="L20" s="4">
        <f t="shared" si="25"/>
        <v>1000</v>
      </c>
      <c r="M20" s="4">
        <f t="shared" si="25"/>
        <v>5000</v>
      </c>
    </row>
    <row r="21" spans="1:13">
      <c r="A21" s="30" t="s">
        <v>29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30" t="s">
        <v>30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>
      <c r="A23" s="29" t="s">
        <v>32</v>
      </c>
      <c r="B23" s="28" t="s">
        <v>31</v>
      </c>
      <c r="C23" s="31" t="s">
        <v>14</v>
      </c>
      <c r="D23" s="6" t="s">
        <v>15</v>
      </c>
      <c r="E23" s="4">
        <f t="shared" ref="E23:E31" si="26">SUM(F23:M23)</f>
        <v>4989.2</v>
      </c>
      <c r="F23" s="4">
        <f>F25+F24</f>
        <v>398.8</v>
      </c>
      <c r="G23" s="4">
        <f t="shared" ref="G23:M23" si="27">G25+G24</f>
        <v>0</v>
      </c>
      <c r="H23" s="4">
        <f t="shared" si="27"/>
        <v>299.5</v>
      </c>
      <c r="I23" s="4">
        <f t="shared" si="27"/>
        <v>467.9</v>
      </c>
      <c r="J23" s="4">
        <f t="shared" si="27"/>
        <v>467.9</v>
      </c>
      <c r="K23" s="4">
        <f t="shared" si="27"/>
        <v>467.9</v>
      </c>
      <c r="L23" s="4">
        <f t="shared" si="27"/>
        <v>481.2</v>
      </c>
      <c r="M23" s="4">
        <f t="shared" si="27"/>
        <v>2406</v>
      </c>
    </row>
    <row r="24" spans="1:13" ht="25.5">
      <c r="A24" s="29"/>
      <c r="B24" s="28"/>
      <c r="C24" s="31"/>
      <c r="D24" s="6" t="s">
        <v>27</v>
      </c>
      <c r="E24" s="4">
        <f t="shared" si="26"/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5.5">
      <c r="A25" s="29"/>
      <c r="B25" s="28"/>
      <c r="C25" s="31"/>
      <c r="D25" s="6" t="s">
        <v>16</v>
      </c>
      <c r="E25" s="4">
        <f t="shared" si="26"/>
        <v>4989.2</v>
      </c>
      <c r="F25" s="4">
        <v>398.8</v>
      </c>
      <c r="G25" s="4">
        <v>0</v>
      </c>
      <c r="H25" s="7">
        <v>299.5</v>
      </c>
      <c r="I25" s="7">
        <v>467.9</v>
      </c>
      <c r="J25" s="7">
        <v>467.9</v>
      </c>
      <c r="K25" s="7">
        <v>467.9</v>
      </c>
      <c r="L25" s="4">
        <v>481.2</v>
      </c>
      <c r="M25" s="4">
        <v>2406</v>
      </c>
    </row>
    <row r="26" spans="1:13">
      <c r="A26" s="28"/>
      <c r="B26" s="28" t="s">
        <v>33</v>
      </c>
      <c r="C26" s="29"/>
      <c r="D26" s="6" t="s">
        <v>18</v>
      </c>
      <c r="E26" s="4">
        <f t="shared" si="26"/>
        <v>4989.2</v>
      </c>
      <c r="F26" s="4">
        <f>F28+F27</f>
        <v>398.8</v>
      </c>
      <c r="G26" s="4">
        <f t="shared" ref="G26:M26" si="28">G28+G27</f>
        <v>0</v>
      </c>
      <c r="H26" s="4">
        <f t="shared" si="28"/>
        <v>299.5</v>
      </c>
      <c r="I26" s="4">
        <f t="shared" si="28"/>
        <v>467.9</v>
      </c>
      <c r="J26" s="4">
        <f t="shared" si="28"/>
        <v>467.9</v>
      </c>
      <c r="K26" s="4">
        <f t="shared" si="28"/>
        <v>467.9</v>
      </c>
      <c r="L26" s="4">
        <f t="shared" si="28"/>
        <v>481.2</v>
      </c>
      <c r="M26" s="4">
        <f t="shared" si="28"/>
        <v>2406</v>
      </c>
    </row>
    <row r="27" spans="1:13" ht="25.5">
      <c r="A27" s="28"/>
      <c r="B27" s="28"/>
      <c r="C27" s="29"/>
      <c r="D27" s="6" t="s">
        <v>27</v>
      </c>
      <c r="E27" s="4">
        <f t="shared" si="26"/>
        <v>0</v>
      </c>
      <c r="F27" s="4">
        <f>F24</f>
        <v>0</v>
      </c>
      <c r="G27" s="4">
        <f t="shared" ref="G27:M27" si="29">G24</f>
        <v>0</v>
      </c>
      <c r="H27" s="4">
        <f t="shared" si="29"/>
        <v>0</v>
      </c>
      <c r="I27" s="4">
        <f t="shared" si="29"/>
        <v>0</v>
      </c>
      <c r="J27" s="4">
        <f t="shared" si="29"/>
        <v>0</v>
      </c>
      <c r="K27" s="4">
        <f t="shared" si="29"/>
        <v>0</v>
      </c>
      <c r="L27" s="4">
        <f t="shared" si="29"/>
        <v>0</v>
      </c>
      <c r="M27" s="4">
        <f t="shared" si="29"/>
        <v>0</v>
      </c>
    </row>
    <row r="28" spans="1:13" ht="25.5">
      <c r="A28" s="28"/>
      <c r="B28" s="28"/>
      <c r="C28" s="29"/>
      <c r="D28" s="6" t="s">
        <v>16</v>
      </c>
      <c r="E28" s="4">
        <f t="shared" si="26"/>
        <v>4989.2</v>
      </c>
      <c r="F28" s="4">
        <f>F25</f>
        <v>398.8</v>
      </c>
      <c r="G28" s="4">
        <f t="shared" ref="G28:M28" si="30">G25</f>
        <v>0</v>
      </c>
      <c r="H28" s="4">
        <f t="shared" si="30"/>
        <v>299.5</v>
      </c>
      <c r="I28" s="4">
        <f t="shared" si="30"/>
        <v>467.9</v>
      </c>
      <c r="J28" s="4">
        <f t="shared" si="30"/>
        <v>467.9</v>
      </c>
      <c r="K28" s="4">
        <f t="shared" si="30"/>
        <v>467.9</v>
      </c>
      <c r="L28" s="4">
        <f t="shared" si="30"/>
        <v>481.2</v>
      </c>
      <c r="M28" s="4">
        <f t="shared" si="30"/>
        <v>2406</v>
      </c>
    </row>
    <row r="29" spans="1:13">
      <c r="A29" s="28"/>
      <c r="B29" s="28" t="s">
        <v>34</v>
      </c>
      <c r="C29" s="29"/>
      <c r="D29" s="6" t="s">
        <v>18</v>
      </c>
      <c r="E29" s="4">
        <f t="shared" si="26"/>
        <v>4989.2</v>
      </c>
      <c r="F29" s="4">
        <f>F31+F30</f>
        <v>398.8</v>
      </c>
      <c r="G29" s="4">
        <f t="shared" ref="G29:M29" si="31">G31+G30</f>
        <v>0</v>
      </c>
      <c r="H29" s="4">
        <f t="shared" si="31"/>
        <v>299.5</v>
      </c>
      <c r="I29" s="4">
        <f t="shared" si="31"/>
        <v>467.9</v>
      </c>
      <c r="J29" s="4">
        <f t="shared" si="31"/>
        <v>467.9</v>
      </c>
      <c r="K29" s="4">
        <f t="shared" si="31"/>
        <v>467.9</v>
      </c>
      <c r="L29" s="4">
        <f t="shared" si="31"/>
        <v>481.2</v>
      </c>
      <c r="M29" s="4">
        <f t="shared" si="31"/>
        <v>2406</v>
      </c>
    </row>
    <row r="30" spans="1:13" ht="25.5">
      <c r="A30" s="28"/>
      <c r="B30" s="28"/>
      <c r="C30" s="29"/>
      <c r="D30" s="6" t="s">
        <v>27</v>
      </c>
      <c r="E30" s="4">
        <f t="shared" si="26"/>
        <v>0</v>
      </c>
      <c r="F30" s="4">
        <f>F27</f>
        <v>0</v>
      </c>
      <c r="G30" s="4">
        <f t="shared" ref="G30:M30" si="32">G27</f>
        <v>0</v>
      </c>
      <c r="H30" s="4">
        <f t="shared" si="32"/>
        <v>0</v>
      </c>
      <c r="I30" s="4">
        <f t="shared" si="32"/>
        <v>0</v>
      </c>
      <c r="J30" s="4">
        <f t="shared" si="32"/>
        <v>0</v>
      </c>
      <c r="K30" s="4">
        <f t="shared" si="32"/>
        <v>0</v>
      </c>
      <c r="L30" s="4">
        <f t="shared" si="32"/>
        <v>0</v>
      </c>
      <c r="M30" s="4">
        <f t="shared" si="32"/>
        <v>0</v>
      </c>
    </row>
    <row r="31" spans="1:13" ht="25.5">
      <c r="A31" s="28"/>
      <c r="B31" s="28"/>
      <c r="C31" s="29"/>
      <c r="D31" s="6" t="s">
        <v>16</v>
      </c>
      <c r="E31" s="4">
        <f t="shared" si="26"/>
        <v>4989.2</v>
      </c>
      <c r="F31" s="4">
        <f>F28</f>
        <v>398.8</v>
      </c>
      <c r="G31" s="4">
        <f t="shared" ref="G31:M31" si="33">G28</f>
        <v>0</v>
      </c>
      <c r="H31" s="4">
        <f t="shared" si="33"/>
        <v>299.5</v>
      </c>
      <c r="I31" s="4">
        <f t="shared" si="33"/>
        <v>467.9</v>
      </c>
      <c r="J31" s="4">
        <f t="shared" si="33"/>
        <v>467.9</v>
      </c>
      <c r="K31" s="4">
        <f t="shared" si="33"/>
        <v>467.9</v>
      </c>
      <c r="L31" s="4">
        <f t="shared" si="33"/>
        <v>481.2</v>
      </c>
      <c r="M31" s="4">
        <f t="shared" si="33"/>
        <v>2406</v>
      </c>
    </row>
    <row r="32" spans="1:13">
      <c r="A32" s="32" t="s">
        <v>21</v>
      </c>
      <c r="B32" s="33"/>
      <c r="C32" s="29"/>
      <c r="D32" s="1" t="s">
        <v>18</v>
      </c>
      <c r="E32" s="4">
        <f t="shared" si="0"/>
        <v>24174.3</v>
      </c>
      <c r="F32" s="4">
        <f>F34+F33</f>
        <v>2194.5</v>
      </c>
      <c r="G32" s="4">
        <f t="shared" ref="G32:M32" si="34">G34+G33</f>
        <v>2006</v>
      </c>
      <c r="H32" s="4">
        <f t="shared" si="34"/>
        <v>2350</v>
      </c>
      <c r="I32" s="4">
        <f t="shared" si="34"/>
        <v>3122.9</v>
      </c>
      <c r="J32" s="4">
        <f t="shared" si="34"/>
        <v>3143.4</v>
      </c>
      <c r="K32" s="4">
        <f t="shared" si="34"/>
        <v>2470.3000000000002</v>
      </c>
      <c r="L32" s="4">
        <f t="shared" si="34"/>
        <v>1481.2</v>
      </c>
      <c r="M32" s="4">
        <f t="shared" si="34"/>
        <v>7406</v>
      </c>
    </row>
    <row r="33" spans="1:13" ht="25.5">
      <c r="A33" s="34"/>
      <c r="B33" s="35"/>
      <c r="C33" s="29"/>
      <c r="D33" s="5" t="s">
        <v>27</v>
      </c>
      <c r="E33" s="4">
        <f t="shared" si="0"/>
        <v>5496.2</v>
      </c>
      <c r="F33" s="4">
        <f>F19+F30</f>
        <v>641.6</v>
      </c>
      <c r="G33" s="4">
        <f t="shared" ref="G33:M33" si="35">G19+G30</f>
        <v>906</v>
      </c>
      <c r="H33" s="4">
        <f t="shared" si="35"/>
        <v>850.5</v>
      </c>
      <c r="I33" s="4">
        <f t="shared" si="35"/>
        <v>1425</v>
      </c>
      <c r="J33" s="4">
        <f t="shared" si="35"/>
        <v>1173.0999999999999</v>
      </c>
      <c r="K33" s="4">
        <f t="shared" si="35"/>
        <v>500</v>
      </c>
      <c r="L33" s="4">
        <f t="shared" si="35"/>
        <v>0</v>
      </c>
      <c r="M33" s="4">
        <f t="shared" si="35"/>
        <v>0</v>
      </c>
    </row>
    <row r="34" spans="1:13" ht="25.5">
      <c r="A34" s="36"/>
      <c r="B34" s="37"/>
      <c r="C34" s="29"/>
      <c r="D34" s="1" t="s">
        <v>16</v>
      </c>
      <c r="E34" s="4">
        <f t="shared" si="0"/>
        <v>18678.099999999999</v>
      </c>
      <c r="F34" s="4">
        <f>F20+F31</f>
        <v>1552.8999999999999</v>
      </c>
      <c r="G34" s="4">
        <f t="shared" ref="G34:M34" si="36">G20+G31</f>
        <v>1100</v>
      </c>
      <c r="H34" s="4">
        <f t="shared" si="36"/>
        <v>1499.5</v>
      </c>
      <c r="I34" s="4">
        <f t="shared" si="36"/>
        <v>1697.9</v>
      </c>
      <c r="J34" s="4">
        <f t="shared" si="36"/>
        <v>1970.3000000000002</v>
      </c>
      <c r="K34" s="4">
        <f t="shared" si="36"/>
        <v>1970.3000000000002</v>
      </c>
      <c r="L34" s="4">
        <f t="shared" si="36"/>
        <v>1481.2</v>
      </c>
      <c r="M34" s="4">
        <f t="shared" si="36"/>
        <v>7406</v>
      </c>
    </row>
  </sheetData>
  <mergeCells count="35">
    <mergeCell ref="I1:M1"/>
    <mergeCell ref="A32:B34"/>
    <mergeCell ref="C32:C34"/>
    <mergeCell ref="H2:M2"/>
    <mergeCell ref="A3:M3"/>
    <mergeCell ref="A5:A7"/>
    <mergeCell ref="B5:B7"/>
    <mergeCell ref="C5:C7"/>
    <mergeCell ref="D5:D7"/>
    <mergeCell ref="E6:E7"/>
    <mergeCell ref="E5:M5"/>
    <mergeCell ref="F6:M6"/>
    <mergeCell ref="A15:A17"/>
    <mergeCell ref="B15:B17"/>
    <mergeCell ref="C15:C17"/>
    <mergeCell ref="A18:A20"/>
    <mergeCell ref="B18:B20"/>
    <mergeCell ref="C18:C20"/>
    <mergeCell ref="A9:M9"/>
    <mergeCell ref="A10:M10"/>
    <mergeCell ref="A11:M11"/>
    <mergeCell ref="A12:A14"/>
    <mergeCell ref="B12:B14"/>
    <mergeCell ref="C12:C14"/>
    <mergeCell ref="A29:A31"/>
    <mergeCell ref="B29:B31"/>
    <mergeCell ref="C29:C31"/>
    <mergeCell ref="A21:M21"/>
    <mergeCell ref="A22:M22"/>
    <mergeCell ref="A23:A25"/>
    <mergeCell ref="B23:B25"/>
    <mergeCell ref="C23:C25"/>
    <mergeCell ref="A26:A28"/>
    <mergeCell ref="B26:B28"/>
    <mergeCell ref="C26:C28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2022-01-27T11:29:41Z</dcterms:modified>
</cp:coreProperties>
</file>