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9040" windowHeight="15525"/>
  </bookViews>
  <sheets>
    <sheet name="Приложение 2" sheetId="2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5" i="2" l="1"/>
  <c r="M28" i="2"/>
  <c r="M31" i="2" s="1"/>
  <c r="L28" i="2"/>
  <c r="L31" i="2" s="1"/>
  <c r="K28" i="2"/>
  <c r="K31" i="2" s="1"/>
  <c r="J28" i="2"/>
  <c r="J31" i="2" s="1"/>
  <c r="I28" i="2"/>
  <c r="I31" i="2" s="1"/>
  <c r="H28" i="2"/>
  <c r="H31" i="2" s="1"/>
  <c r="G28" i="2"/>
  <c r="G31" i="2" s="1"/>
  <c r="F28" i="2"/>
  <c r="F31" i="2" s="1"/>
  <c r="M27" i="2"/>
  <c r="M30" i="2" s="1"/>
  <c r="L27" i="2"/>
  <c r="L30" i="2" s="1"/>
  <c r="K27" i="2"/>
  <c r="K30" i="2" s="1"/>
  <c r="J27" i="2"/>
  <c r="J30" i="2" s="1"/>
  <c r="I27" i="2"/>
  <c r="I30" i="2" s="1"/>
  <c r="H27" i="2"/>
  <c r="H30" i="2" s="1"/>
  <c r="G27" i="2"/>
  <c r="G30" i="2" s="1"/>
  <c r="F27" i="2"/>
  <c r="F30" i="2" s="1"/>
  <c r="M26" i="2"/>
  <c r="L26" i="2"/>
  <c r="E24" i="2"/>
  <c r="M23" i="2"/>
  <c r="L23" i="2"/>
  <c r="K23" i="2"/>
  <c r="J23" i="2"/>
  <c r="I23" i="2"/>
  <c r="H23" i="2"/>
  <c r="G23" i="2"/>
  <c r="F23" i="2"/>
  <c r="K29" i="2" l="1"/>
  <c r="L29" i="2"/>
  <c r="I29" i="2"/>
  <c r="I26" i="2"/>
  <c r="M29" i="2"/>
  <c r="J29" i="2"/>
  <c r="K26" i="2"/>
  <c r="H29" i="2"/>
  <c r="G26" i="2"/>
  <c r="G29" i="2"/>
  <c r="E30" i="2"/>
  <c r="E23" i="2"/>
  <c r="H26" i="2"/>
  <c r="E31" i="2"/>
  <c r="F29" i="2"/>
  <c r="F26" i="2"/>
  <c r="J26" i="2"/>
  <c r="E27" i="2"/>
  <c r="E28" i="2"/>
  <c r="E29" i="2" l="1"/>
  <c r="E26" i="2"/>
  <c r="M12" i="2" l="1"/>
  <c r="L12" i="2"/>
  <c r="K12" i="2"/>
  <c r="J12" i="2"/>
  <c r="I12" i="2"/>
  <c r="H12" i="2"/>
  <c r="G12" i="2"/>
  <c r="F12" i="2"/>
  <c r="G16" i="2" l="1"/>
  <c r="H16" i="2"/>
  <c r="H19" i="2" s="1"/>
  <c r="H33" i="2" s="1"/>
  <c r="I16" i="2"/>
  <c r="I19" i="2" s="1"/>
  <c r="I33" i="2" s="1"/>
  <c r="J16" i="2"/>
  <c r="J19" i="2" s="1"/>
  <c r="J33" i="2" s="1"/>
  <c r="K16" i="2"/>
  <c r="K19" i="2" s="1"/>
  <c r="K33" i="2" s="1"/>
  <c r="L16" i="2"/>
  <c r="L19" i="2" s="1"/>
  <c r="L33" i="2" s="1"/>
  <c r="M16" i="2"/>
  <c r="M19" i="2" s="1"/>
  <c r="M33" i="2" s="1"/>
  <c r="F16" i="2"/>
  <c r="F19" i="2" s="1"/>
  <c r="F33" i="2" s="1"/>
  <c r="E13" i="2"/>
  <c r="E14" i="2"/>
  <c r="G17" i="2"/>
  <c r="H17" i="2"/>
  <c r="I17" i="2"/>
  <c r="J17" i="2"/>
  <c r="K17" i="2"/>
  <c r="L17" i="2"/>
  <c r="L15" i="2" s="1"/>
  <c r="M17" i="2"/>
  <c r="F17" i="2"/>
  <c r="H15" i="2" l="1"/>
  <c r="M15" i="2"/>
  <c r="I15" i="2"/>
  <c r="K15" i="2"/>
  <c r="G15" i="2"/>
  <c r="F15" i="2"/>
  <c r="J15" i="2"/>
  <c r="E17" i="2"/>
  <c r="E16" i="2"/>
  <c r="G19" i="2"/>
  <c r="G20" i="2"/>
  <c r="G34" i="2" s="1"/>
  <c r="K20" i="2"/>
  <c r="K34" i="2" s="1"/>
  <c r="G33" i="2" l="1"/>
  <c r="E33" i="2" s="1"/>
  <c r="K32" i="2"/>
  <c r="K18" i="2"/>
  <c r="G18" i="2"/>
  <c r="E19" i="2"/>
  <c r="E15" i="2"/>
  <c r="L20" i="2"/>
  <c r="L34" i="2" s="1"/>
  <c r="H20" i="2"/>
  <c r="H34" i="2" s="1"/>
  <c r="F20" i="2"/>
  <c r="J20" i="2"/>
  <c r="J34" i="2" s="1"/>
  <c r="M20" i="2"/>
  <c r="M34" i="2" s="1"/>
  <c r="I20" i="2"/>
  <c r="I34" i="2" s="1"/>
  <c r="E12" i="2"/>
  <c r="F18" i="2" l="1"/>
  <c r="F34" i="2"/>
  <c r="G32" i="2"/>
  <c r="M32" i="2"/>
  <c r="M18" i="2"/>
  <c r="L32" i="2"/>
  <c r="L18" i="2"/>
  <c r="J32" i="2"/>
  <c r="J18" i="2"/>
  <c r="I32" i="2"/>
  <c r="I18" i="2"/>
  <c r="H32" i="2"/>
  <c r="H18" i="2"/>
  <c r="F32" i="2"/>
  <c r="E20" i="2"/>
  <c r="E34" i="2" l="1"/>
  <c r="E18" i="2"/>
  <c r="E32" i="2"/>
</calcChain>
</file>

<file path=xl/sharedStrings.xml><?xml version="1.0" encoding="utf-8"?>
<sst xmlns="http://schemas.openxmlformats.org/spreadsheetml/2006/main" count="55" uniqueCount="38">
  <si>
    <t>2019г.</t>
  </si>
  <si>
    <t>2020г.</t>
  </si>
  <si>
    <t>2021г.</t>
  </si>
  <si>
    <t>2022г.</t>
  </si>
  <si>
    <t>2023г.</t>
  </si>
  <si>
    <t>2024г.</t>
  </si>
  <si>
    <t>2025г.</t>
  </si>
  <si>
    <t>№№ п/п</t>
  </si>
  <si>
    <t>Наименование мероприятия программы</t>
  </si>
  <si>
    <t xml:space="preserve">Ответственный исполнитель (соисполнитель) </t>
  </si>
  <si>
    <t>Источники финансирования</t>
  </si>
  <si>
    <t>всего</t>
  </si>
  <si>
    <t>в том числе:</t>
  </si>
  <si>
    <t>1.1.</t>
  </si>
  <si>
    <t>Администрация сп.Саранпауль</t>
  </si>
  <si>
    <t xml:space="preserve">Всего </t>
  </si>
  <si>
    <t>Бюджет поселения</t>
  </si>
  <si>
    <t>Итого по задаче 1</t>
  </si>
  <si>
    <t>Всего</t>
  </si>
  <si>
    <t>Итого по основному мероприятию 1</t>
  </si>
  <si>
    <t>ПЕРЕЧЕНЬ программных мероприятий муниципальной программы сельского поселения Саранпауль</t>
  </si>
  <si>
    <t xml:space="preserve"> Всего по программе</t>
  </si>
  <si>
    <t>2026-2030г.г.</t>
  </si>
  <si>
    <t>Цель: Содействие улучшению положения на рынке труда не занятых трудовой деятельностью и безработных граждан, зарегистрированных в органах службы занятости населения, предупреждение безработицы, улучшение условий и охраны труда работников</t>
  </si>
  <si>
    <t>Основное мероприятие 1: Содействие улучшению положения на рынке труда не занятых трудовой деятельностью и безработных граждан</t>
  </si>
  <si>
    <r>
      <t>Задача 1:</t>
    </r>
    <r>
      <rPr>
        <sz val="12"/>
        <color rgb="FF000000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Создание временных рабочих мест для граждан, зарегистрированных в органах службы занятости населения</t>
    </r>
  </si>
  <si>
    <t>Содействие улучшению положения на рынке труда не занятых трудовой деятельностью и безработных граждан</t>
  </si>
  <si>
    <t>Бюджет округа</t>
  </si>
  <si>
    <t>Финансовые затраты на реализацию (тыс. рублей)</t>
  </si>
  <si>
    <t>Основное мероприятие 2: Организация занятости детей</t>
  </si>
  <si>
    <r>
      <t>Задача 2:</t>
    </r>
    <r>
      <rPr>
        <sz val="12"/>
        <color rgb="FF000000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 xml:space="preserve">Создание условий для занятости детей </t>
    </r>
  </si>
  <si>
    <t>Организация деятельности молодежных трудовых отрядов</t>
  </si>
  <si>
    <t>2.1.</t>
  </si>
  <si>
    <t>Итого по задаче 2</t>
  </si>
  <si>
    <t>Итого по основному мероприятию 2</t>
  </si>
  <si>
    <t>Приложение 2
к муниципальной программе 
 «Содействие занятости населения  в сельском  поселении Саранпауль»</t>
  </si>
  <si>
    <t>МКУ «ХЭС с.п.Саранпауль»</t>
  </si>
  <si>
    <t>Приложение 1 к постановлению от 15.09.2021г. № 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</si>
</sst>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tabSelected="1" workbookViewId="0">
      <selection activeCell="H7" sqref="H7"/>
    </sheetView>
  </sheetViews>
  <sheetFormatPr defaultRowHeight="15" x14ac:dyDescent="0.25"/>
  <cols>
    <col min="1" max="1" width="7" customWidth="1"/>
    <col min="2" max="2" width="45.42578125" customWidth="1"/>
    <col min="3" max="3" width="23" customWidth="1"/>
    <col min="4" max="4" width="11.140625" customWidth="1"/>
    <col min="6" max="6" width="10.28515625" bestFit="1" customWidth="1"/>
    <col min="8" max="8" width="6.85546875" customWidth="1"/>
  </cols>
  <sheetData>
    <row r="1" spans="1:13" ht="27" customHeight="1" x14ac:dyDescent="0.25">
      <c r="H1" s="8" t="s">
        <v>37</v>
      </c>
      <c r="I1" s="8"/>
      <c r="J1" s="8"/>
      <c r="K1" s="8"/>
      <c r="L1" s="8"/>
      <c r="M1" s="8"/>
    </row>
    <row r="2" spans="1:13" ht="83.25" customHeight="1" x14ac:dyDescent="0.25">
      <c r="H2" s="8" t="s">
        <v>35</v>
      </c>
      <c r="I2" s="9"/>
      <c r="J2" s="9"/>
      <c r="K2" s="9"/>
      <c r="L2" s="9"/>
      <c r="M2" s="9"/>
    </row>
    <row r="3" spans="1:13" ht="39.75" customHeight="1" x14ac:dyDescent="0.25">
      <c r="A3" s="17" t="s">
        <v>20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13" ht="18.75" x14ac:dyDescent="0.25">
      <c r="A4" s="2"/>
    </row>
    <row r="5" spans="1:13" x14ac:dyDescent="0.25">
      <c r="A5" s="16" t="s">
        <v>7</v>
      </c>
      <c r="B5" s="16" t="s">
        <v>8</v>
      </c>
      <c r="C5" s="16" t="s">
        <v>9</v>
      </c>
      <c r="D5" s="16" t="s">
        <v>10</v>
      </c>
      <c r="E5" s="16" t="s">
        <v>28</v>
      </c>
      <c r="F5" s="16"/>
      <c r="G5" s="16"/>
      <c r="H5" s="16"/>
      <c r="I5" s="16"/>
      <c r="J5" s="16"/>
      <c r="K5" s="16"/>
      <c r="L5" s="16"/>
      <c r="M5" s="16"/>
    </row>
    <row r="6" spans="1:13" ht="20.25" customHeight="1" x14ac:dyDescent="0.25">
      <c r="A6" s="19"/>
      <c r="B6" s="19"/>
      <c r="C6" s="19"/>
      <c r="D6" s="19"/>
      <c r="E6" s="16" t="s">
        <v>11</v>
      </c>
      <c r="F6" s="16" t="s">
        <v>12</v>
      </c>
      <c r="G6" s="16"/>
      <c r="H6" s="16"/>
      <c r="I6" s="16"/>
      <c r="J6" s="16"/>
      <c r="K6" s="16"/>
      <c r="L6" s="16"/>
      <c r="M6" s="16"/>
    </row>
    <row r="7" spans="1:13" ht="24.75" customHeight="1" x14ac:dyDescent="0.25">
      <c r="A7" s="19"/>
      <c r="B7" s="19"/>
      <c r="C7" s="19"/>
      <c r="D7" s="19"/>
      <c r="E7" s="19"/>
      <c r="F7" s="1" t="s">
        <v>0</v>
      </c>
      <c r="G7" s="1" t="s">
        <v>1</v>
      </c>
      <c r="H7" s="1" t="s">
        <v>2</v>
      </c>
      <c r="I7" s="1" t="s">
        <v>3</v>
      </c>
      <c r="J7" s="1" t="s">
        <v>4</v>
      </c>
      <c r="K7" s="1" t="s">
        <v>5</v>
      </c>
      <c r="L7" s="1" t="s">
        <v>6</v>
      </c>
      <c r="M7" s="3" t="s">
        <v>22</v>
      </c>
    </row>
    <row r="8" spans="1:13" x14ac:dyDescent="0.25">
      <c r="A8" s="1">
        <v>1</v>
      </c>
      <c r="B8" s="1">
        <v>2</v>
      </c>
      <c r="C8" s="1">
        <v>3</v>
      </c>
      <c r="D8" s="1">
        <v>4</v>
      </c>
      <c r="E8" s="1">
        <v>5</v>
      </c>
      <c r="F8" s="1">
        <v>6</v>
      </c>
      <c r="G8" s="1">
        <v>7</v>
      </c>
      <c r="H8" s="1">
        <v>8</v>
      </c>
      <c r="I8" s="1">
        <v>9</v>
      </c>
      <c r="J8" s="1">
        <v>10</v>
      </c>
      <c r="K8" s="1">
        <v>11</v>
      </c>
      <c r="L8" s="1">
        <v>12</v>
      </c>
      <c r="M8" s="1">
        <v>17</v>
      </c>
    </row>
    <row r="9" spans="1:13" ht="25.5" customHeight="1" x14ac:dyDescent="0.25">
      <c r="A9" s="21" t="s">
        <v>23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</row>
    <row r="10" spans="1:13" x14ac:dyDescent="0.25">
      <c r="A10" s="21" t="s">
        <v>24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</row>
    <row r="11" spans="1:13" x14ac:dyDescent="0.25">
      <c r="A11" s="21" t="s">
        <v>25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</row>
    <row r="12" spans="1:13" x14ac:dyDescent="0.25">
      <c r="A12" s="16" t="s">
        <v>13</v>
      </c>
      <c r="B12" s="20" t="s">
        <v>26</v>
      </c>
      <c r="C12" s="22" t="s">
        <v>36</v>
      </c>
      <c r="D12" s="1" t="s">
        <v>15</v>
      </c>
      <c r="E12" s="4">
        <f t="shared" ref="E12:E34" si="0">SUM(F12:M12)</f>
        <v>19005.7</v>
      </c>
      <c r="F12" s="4">
        <f>F14+F13</f>
        <v>1795.6999999999998</v>
      </c>
      <c r="G12" s="4">
        <f t="shared" ref="G12" si="1">G14+G13</f>
        <v>2006</v>
      </c>
      <c r="H12" s="4">
        <f t="shared" ref="H12" si="2">H14+H13</f>
        <v>3200</v>
      </c>
      <c r="I12" s="4">
        <f t="shared" ref="I12" si="3">I14+I13</f>
        <v>2710.9</v>
      </c>
      <c r="J12" s="4">
        <f t="shared" ref="J12" si="4">J14+J13</f>
        <v>2293.1</v>
      </c>
      <c r="K12" s="4">
        <f t="shared" ref="K12" si="5">K14+K13</f>
        <v>1000</v>
      </c>
      <c r="L12" s="4">
        <f t="shared" ref="L12" si="6">L14+L13</f>
        <v>1000</v>
      </c>
      <c r="M12" s="4">
        <f t="shared" ref="M12" si="7">M14+M13</f>
        <v>5000</v>
      </c>
    </row>
    <row r="13" spans="1:13" ht="25.5" x14ac:dyDescent="0.25">
      <c r="A13" s="16"/>
      <c r="B13" s="20"/>
      <c r="C13" s="22"/>
      <c r="D13" s="5" t="s">
        <v>27</v>
      </c>
      <c r="E13" s="4">
        <f t="shared" si="0"/>
        <v>6012.8</v>
      </c>
      <c r="F13" s="4">
        <v>641.6</v>
      </c>
      <c r="G13" s="4">
        <v>906</v>
      </c>
      <c r="H13" s="7">
        <v>2000</v>
      </c>
      <c r="I13" s="4">
        <v>1465.2</v>
      </c>
      <c r="J13" s="4">
        <v>1000</v>
      </c>
      <c r="K13" s="4">
        <v>0</v>
      </c>
      <c r="L13" s="4">
        <v>0</v>
      </c>
      <c r="M13" s="4">
        <v>0</v>
      </c>
    </row>
    <row r="14" spans="1:13" ht="25.5" x14ac:dyDescent="0.25">
      <c r="A14" s="16"/>
      <c r="B14" s="20"/>
      <c r="C14" s="22"/>
      <c r="D14" s="1" t="s">
        <v>16</v>
      </c>
      <c r="E14" s="4">
        <f t="shared" si="0"/>
        <v>12992.9</v>
      </c>
      <c r="F14" s="4">
        <v>1154.0999999999999</v>
      </c>
      <c r="G14" s="4">
        <v>1100</v>
      </c>
      <c r="H14" s="4">
        <v>1200</v>
      </c>
      <c r="I14" s="4">
        <v>1245.7</v>
      </c>
      <c r="J14" s="4">
        <v>1293.0999999999999</v>
      </c>
      <c r="K14" s="4">
        <v>1000</v>
      </c>
      <c r="L14" s="4">
        <v>1000</v>
      </c>
      <c r="M14" s="4">
        <v>5000</v>
      </c>
    </row>
    <row r="15" spans="1:13" x14ac:dyDescent="0.25">
      <c r="A15" s="20"/>
      <c r="B15" s="20" t="s">
        <v>17</v>
      </c>
      <c r="C15" s="16"/>
      <c r="D15" s="1" t="s">
        <v>18</v>
      </c>
      <c r="E15" s="4">
        <f t="shared" si="0"/>
        <v>19005.7</v>
      </c>
      <c r="F15" s="4">
        <f>F17+F16</f>
        <v>1795.6999999999998</v>
      </c>
      <c r="G15" s="4">
        <f t="shared" ref="G15" si="8">G17+G16</f>
        <v>2006</v>
      </c>
      <c r="H15" s="4">
        <f t="shared" ref="H15" si="9">H17+H16</f>
        <v>3200</v>
      </c>
      <c r="I15" s="4">
        <f t="shared" ref="I15" si="10">I17+I16</f>
        <v>2710.9</v>
      </c>
      <c r="J15" s="4">
        <f t="shared" ref="J15" si="11">J17+J16</f>
        <v>2293.1</v>
      </c>
      <c r="K15" s="4">
        <f t="shared" ref="K15" si="12">K17+K16</f>
        <v>1000</v>
      </c>
      <c r="L15" s="4">
        <f t="shared" ref="L15" si="13">L17+L16</f>
        <v>1000</v>
      </c>
      <c r="M15" s="4">
        <f t="shared" ref="M15" si="14">M17+M16</f>
        <v>5000</v>
      </c>
    </row>
    <row r="16" spans="1:13" ht="25.5" x14ac:dyDescent="0.25">
      <c r="A16" s="20"/>
      <c r="B16" s="20"/>
      <c r="C16" s="16"/>
      <c r="D16" s="5" t="s">
        <v>27</v>
      </c>
      <c r="E16" s="4">
        <f t="shared" si="0"/>
        <v>6012.8</v>
      </c>
      <c r="F16" s="4">
        <f>F13</f>
        <v>641.6</v>
      </c>
      <c r="G16" s="4">
        <f t="shared" ref="G16:M16" si="15">G13</f>
        <v>906</v>
      </c>
      <c r="H16" s="4">
        <f t="shared" si="15"/>
        <v>2000</v>
      </c>
      <c r="I16" s="4">
        <f t="shared" si="15"/>
        <v>1465.2</v>
      </c>
      <c r="J16" s="4">
        <f t="shared" si="15"/>
        <v>1000</v>
      </c>
      <c r="K16" s="4">
        <f t="shared" si="15"/>
        <v>0</v>
      </c>
      <c r="L16" s="4">
        <f t="shared" si="15"/>
        <v>0</v>
      </c>
      <c r="M16" s="4">
        <f t="shared" si="15"/>
        <v>0</v>
      </c>
    </row>
    <row r="17" spans="1:13" ht="25.5" x14ac:dyDescent="0.25">
      <c r="A17" s="20"/>
      <c r="B17" s="20"/>
      <c r="C17" s="16"/>
      <c r="D17" s="1" t="s">
        <v>16</v>
      </c>
      <c r="E17" s="4">
        <f t="shared" si="0"/>
        <v>12992.9</v>
      </c>
      <c r="F17" s="4">
        <f>F14</f>
        <v>1154.0999999999999</v>
      </c>
      <c r="G17" s="4">
        <f t="shared" ref="G17:M17" si="16">G14</f>
        <v>1100</v>
      </c>
      <c r="H17" s="4">
        <f t="shared" si="16"/>
        <v>1200</v>
      </c>
      <c r="I17" s="4">
        <f t="shared" si="16"/>
        <v>1245.7</v>
      </c>
      <c r="J17" s="4">
        <f t="shared" si="16"/>
        <v>1293.0999999999999</v>
      </c>
      <c r="K17" s="4">
        <f t="shared" si="16"/>
        <v>1000</v>
      </c>
      <c r="L17" s="4">
        <f t="shared" si="16"/>
        <v>1000</v>
      </c>
      <c r="M17" s="4">
        <f t="shared" si="16"/>
        <v>5000</v>
      </c>
    </row>
    <row r="18" spans="1:13" x14ac:dyDescent="0.25">
      <c r="A18" s="20"/>
      <c r="B18" s="20" t="s">
        <v>19</v>
      </c>
      <c r="C18" s="16"/>
      <c r="D18" s="1" t="s">
        <v>18</v>
      </c>
      <c r="E18" s="4">
        <f t="shared" si="0"/>
        <v>19005.7</v>
      </c>
      <c r="F18" s="4">
        <f>F20+F19</f>
        <v>1795.6999999999998</v>
      </c>
      <c r="G18" s="4">
        <f t="shared" ref="G18" si="17">G20+G19</f>
        <v>2006</v>
      </c>
      <c r="H18" s="4">
        <f t="shared" ref="H18" si="18">H20+H19</f>
        <v>3200</v>
      </c>
      <c r="I18" s="4">
        <f t="shared" ref="I18" si="19">I20+I19</f>
        <v>2710.9</v>
      </c>
      <c r="J18" s="4">
        <f t="shared" ref="J18" si="20">J20+J19</f>
        <v>2293.1</v>
      </c>
      <c r="K18" s="4">
        <f t="shared" ref="K18" si="21">K20+K19</f>
        <v>1000</v>
      </c>
      <c r="L18" s="4">
        <f t="shared" ref="L18" si="22">L20+L19</f>
        <v>1000</v>
      </c>
      <c r="M18" s="4">
        <f t="shared" ref="M18" si="23">M20+M19</f>
        <v>5000</v>
      </c>
    </row>
    <row r="19" spans="1:13" ht="25.5" x14ac:dyDescent="0.25">
      <c r="A19" s="20"/>
      <c r="B19" s="20"/>
      <c r="C19" s="16"/>
      <c r="D19" s="5" t="s">
        <v>27</v>
      </c>
      <c r="E19" s="4">
        <f t="shared" si="0"/>
        <v>6012.8</v>
      </c>
      <c r="F19" s="4">
        <f>F16</f>
        <v>641.6</v>
      </c>
      <c r="G19" s="4">
        <f t="shared" ref="G19:M19" si="24">G16</f>
        <v>906</v>
      </c>
      <c r="H19" s="4">
        <f t="shared" si="24"/>
        <v>2000</v>
      </c>
      <c r="I19" s="4">
        <f t="shared" si="24"/>
        <v>1465.2</v>
      </c>
      <c r="J19" s="4">
        <f t="shared" si="24"/>
        <v>1000</v>
      </c>
      <c r="K19" s="4">
        <f t="shared" si="24"/>
        <v>0</v>
      </c>
      <c r="L19" s="4">
        <f t="shared" si="24"/>
        <v>0</v>
      </c>
      <c r="M19" s="4">
        <f t="shared" si="24"/>
        <v>0</v>
      </c>
    </row>
    <row r="20" spans="1:13" ht="25.5" x14ac:dyDescent="0.25">
      <c r="A20" s="20"/>
      <c r="B20" s="20"/>
      <c r="C20" s="16"/>
      <c r="D20" s="1" t="s">
        <v>16</v>
      </c>
      <c r="E20" s="4">
        <f t="shared" si="0"/>
        <v>12992.9</v>
      </c>
      <c r="F20" s="4">
        <f>F17</f>
        <v>1154.0999999999999</v>
      </c>
      <c r="G20" s="4">
        <f t="shared" ref="G20:M20" si="25">G17</f>
        <v>1100</v>
      </c>
      <c r="H20" s="4">
        <f t="shared" si="25"/>
        <v>1200</v>
      </c>
      <c r="I20" s="4">
        <f t="shared" si="25"/>
        <v>1245.7</v>
      </c>
      <c r="J20" s="4">
        <f t="shared" si="25"/>
        <v>1293.0999999999999</v>
      </c>
      <c r="K20" s="4">
        <f t="shared" si="25"/>
        <v>1000</v>
      </c>
      <c r="L20" s="4">
        <f t="shared" si="25"/>
        <v>1000</v>
      </c>
      <c r="M20" s="4">
        <f t="shared" si="25"/>
        <v>5000</v>
      </c>
    </row>
    <row r="21" spans="1:13" x14ac:dyDescent="0.25">
      <c r="A21" s="21" t="s">
        <v>29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</row>
    <row r="22" spans="1:13" x14ac:dyDescent="0.25">
      <c r="A22" s="21" t="s">
        <v>30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</row>
    <row r="23" spans="1:13" x14ac:dyDescent="0.25">
      <c r="A23" s="16" t="s">
        <v>32</v>
      </c>
      <c r="B23" s="20" t="s">
        <v>31</v>
      </c>
      <c r="C23" s="22" t="s">
        <v>14</v>
      </c>
      <c r="D23" s="6" t="s">
        <v>15</v>
      </c>
      <c r="E23" s="4">
        <f t="shared" ref="E23:E31" si="26">SUM(F23:M23)</f>
        <v>5130.5</v>
      </c>
      <c r="F23" s="4">
        <f>F25+F24</f>
        <v>398.8</v>
      </c>
      <c r="G23" s="4">
        <f t="shared" ref="G23:M23" si="27">G25+G24</f>
        <v>0</v>
      </c>
      <c r="H23" s="4">
        <f t="shared" si="27"/>
        <v>437.5</v>
      </c>
      <c r="I23" s="4">
        <f t="shared" si="27"/>
        <v>454.2</v>
      </c>
      <c r="J23" s="4">
        <f t="shared" si="27"/>
        <v>471.6</v>
      </c>
      <c r="K23" s="4">
        <f t="shared" si="27"/>
        <v>481.2</v>
      </c>
      <c r="L23" s="4">
        <f t="shared" si="27"/>
        <v>481.2</v>
      </c>
      <c r="M23" s="4">
        <f t="shared" si="27"/>
        <v>2406</v>
      </c>
    </row>
    <row r="24" spans="1:13" ht="25.5" x14ac:dyDescent="0.25">
      <c r="A24" s="16"/>
      <c r="B24" s="20"/>
      <c r="C24" s="22"/>
      <c r="D24" s="6" t="s">
        <v>27</v>
      </c>
      <c r="E24" s="4">
        <f t="shared" si="26"/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</row>
    <row r="25" spans="1:13" ht="25.5" x14ac:dyDescent="0.25">
      <c r="A25" s="16"/>
      <c r="B25" s="20"/>
      <c r="C25" s="22"/>
      <c r="D25" s="6" t="s">
        <v>16</v>
      </c>
      <c r="E25" s="4">
        <f t="shared" si="26"/>
        <v>5130.5</v>
      </c>
      <c r="F25" s="4">
        <v>398.8</v>
      </c>
      <c r="G25" s="4">
        <v>0</v>
      </c>
      <c r="H25" s="4">
        <v>437.5</v>
      </c>
      <c r="I25" s="4">
        <v>454.2</v>
      </c>
      <c r="J25" s="4">
        <v>471.6</v>
      </c>
      <c r="K25" s="4">
        <v>481.2</v>
      </c>
      <c r="L25" s="4">
        <v>481.2</v>
      </c>
      <c r="M25" s="4">
        <v>2406</v>
      </c>
    </row>
    <row r="26" spans="1:13" x14ac:dyDescent="0.25">
      <c r="A26" s="20"/>
      <c r="B26" s="20" t="s">
        <v>33</v>
      </c>
      <c r="C26" s="16"/>
      <c r="D26" s="6" t="s">
        <v>18</v>
      </c>
      <c r="E26" s="4">
        <f t="shared" si="26"/>
        <v>5130.5</v>
      </c>
      <c r="F26" s="4">
        <f>F28+F27</f>
        <v>398.8</v>
      </c>
      <c r="G26" s="4">
        <f t="shared" ref="G26:M26" si="28">G28+G27</f>
        <v>0</v>
      </c>
      <c r="H26" s="4">
        <f t="shared" si="28"/>
        <v>437.5</v>
      </c>
      <c r="I26" s="4">
        <f t="shared" si="28"/>
        <v>454.2</v>
      </c>
      <c r="J26" s="4">
        <f t="shared" si="28"/>
        <v>471.6</v>
      </c>
      <c r="K26" s="4">
        <f t="shared" si="28"/>
        <v>481.2</v>
      </c>
      <c r="L26" s="4">
        <f t="shared" si="28"/>
        <v>481.2</v>
      </c>
      <c r="M26" s="4">
        <f t="shared" si="28"/>
        <v>2406</v>
      </c>
    </row>
    <row r="27" spans="1:13" ht="25.5" x14ac:dyDescent="0.25">
      <c r="A27" s="20"/>
      <c r="B27" s="20"/>
      <c r="C27" s="16"/>
      <c r="D27" s="6" t="s">
        <v>27</v>
      </c>
      <c r="E27" s="4">
        <f t="shared" si="26"/>
        <v>0</v>
      </c>
      <c r="F27" s="4">
        <f>F24</f>
        <v>0</v>
      </c>
      <c r="G27" s="4">
        <f t="shared" ref="G27:M27" si="29">G24</f>
        <v>0</v>
      </c>
      <c r="H27" s="4">
        <f t="shared" si="29"/>
        <v>0</v>
      </c>
      <c r="I27" s="4">
        <f t="shared" si="29"/>
        <v>0</v>
      </c>
      <c r="J27" s="4">
        <f t="shared" si="29"/>
        <v>0</v>
      </c>
      <c r="K27" s="4">
        <f t="shared" si="29"/>
        <v>0</v>
      </c>
      <c r="L27" s="4">
        <f t="shared" si="29"/>
        <v>0</v>
      </c>
      <c r="M27" s="4">
        <f t="shared" si="29"/>
        <v>0</v>
      </c>
    </row>
    <row r="28" spans="1:13" ht="25.5" x14ac:dyDescent="0.25">
      <c r="A28" s="20"/>
      <c r="B28" s="20"/>
      <c r="C28" s="16"/>
      <c r="D28" s="6" t="s">
        <v>16</v>
      </c>
      <c r="E28" s="4">
        <f t="shared" si="26"/>
        <v>5130.5</v>
      </c>
      <c r="F28" s="4">
        <f>F25</f>
        <v>398.8</v>
      </c>
      <c r="G28" s="4">
        <f t="shared" ref="G28:M28" si="30">G25</f>
        <v>0</v>
      </c>
      <c r="H28" s="4">
        <f t="shared" si="30"/>
        <v>437.5</v>
      </c>
      <c r="I28" s="4">
        <f t="shared" si="30"/>
        <v>454.2</v>
      </c>
      <c r="J28" s="4">
        <f t="shared" si="30"/>
        <v>471.6</v>
      </c>
      <c r="K28" s="4">
        <f t="shared" si="30"/>
        <v>481.2</v>
      </c>
      <c r="L28" s="4">
        <f t="shared" si="30"/>
        <v>481.2</v>
      </c>
      <c r="M28" s="4">
        <f t="shared" si="30"/>
        <v>2406</v>
      </c>
    </row>
    <row r="29" spans="1:13" x14ac:dyDescent="0.25">
      <c r="A29" s="20"/>
      <c r="B29" s="20" t="s">
        <v>34</v>
      </c>
      <c r="C29" s="16"/>
      <c r="D29" s="6" t="s">
        <v>18</v>
      </c>
      <c r="E29" s="4">
        <f t="shared" si="26"/>
        <v>5130.5</v>
      </c>
      <c r="F29" s="4">
        <f>F31+F30</f>
        <v>398.8</v>
      </c>
      <c r="G29" s="4">
        <f t="shared" ref="G29:M29" si="31">G31+G30</f>
        <v>0</v>
      </c>
      <c r="H29" s="4">
        <f t="shared" si="31"/>
        <v>437.5</v>
      </c>
      <c r="I29" s="4">
        <f t="shared" si="31"/>
        <v>454.2</v>
      </c>
      <c r="J29" s="4">
        <f t="shared" si="31"/>
        <v>471.6</v>
      </c>
      <c r="K29" s="4">
        <f t="shared" si="31"/>
        <v>481.2</v>
      </c>
      <c r="L29" s="4">
        <f t="shared" si="31"/>
        <v>481.2</v>
      </c>
      <c r="M29" s="4">
        <f t="shared" si="31"/>
        <v>2406</v>
      </c>
    </row>
    <row r="30" spans="1:13" ht="25.5" x14ac:dyDescent="0.25">
      <c r="A30" s="20"/>
      <c r="B30" s="20"/>
      <c r="C30" s="16"/>
      <c r="D30" s="6" t="s">
        <v>27</v>
      </c>
      <c r="E30" s="4">
        <f t="shared" si="26"/>
        <v>0</v>
      </c>
      <c r="F30" s="4">
        <f>F27</f>
        <v>0</v>
      </c>
      <c r="G30" s="4">
        <f t="shared" ref="G30:M30" si="32">G27</f>
        <v>0</v>
      </c>
      <c r="H30" s="4">
        <f t="shared" si="32"/>
        <v>0</v>
      </c>
      <c r="I30" s="4">
        <f t="shared" si="32"/>
        <v>0</v>
      </c>
      <c r="J30" s="4">
        <f t="shared" si="32"/>
        <v>0</v>
      </c>
      <c r="K30" s="4">
        <f t="shared" si="32"/>
        <v>0</v>
      </c>
      <c r="L30" s="4">
        <f t="shared" si="32"/>
        <v>0</v>
      </c>
      <c r="M30" s="4">
        <f t="shared" si="32"/>
        <v>0</v>
      </c>
    </row>
    <row r="31" spans="1:13" ht="25.5" x14ac:dyDescent="0.25">
      <c r="A31" s="20"/>
      <c r="B31" s="20"/>
      <c r="C31" s="16"/>
      <c r="D31" s="6" t="s">
        <v>16</v>
      </c>
      <c r="E31" s="4">
        <f t="shared" si="26"/>
        <v>5130.5</v>
      </c>
      <c r="F31" s="4">
        <f>F28</f>
        <v>398.8</v>
      </c>
      <c r="G31" s="4">
        <f t="shared" ref="G31:M31" si="33">G28</f>
        <v>0</v>
      </c>
      <c r="H31" s="4">
        <f t="shared" si="33"/>
        <v>437.5</v>
      </c>
      <c r="I31" s="4">
        <f t="shared" si="33"/>
        <v>454.2</v>
      </c>
      <c r="J31" s="4">
        <f t="shared" si="33"/>
        <v>471.6</v>
      </c>
      <c r="K31" s="4">
        <f t="shared" si="33"/>
        <v>481.2</v>
      </c>
      <c r="L31" s="4">
        <f t="shared" si="33"/>
        <v>481.2</v>
      </c>
      <c r="M31" s="4">
        <f t="shared" si="33"/>
        <v>2406</v>
      </c>
    </row>
    <row r="32" spans="1:13" x14ac:dyDescent="0.25">
      <c r="A32" s="10" t="s">
        <v>21</v>
      </c>
      <c r="B32" s="11"/>
      <c r="C32" s="16"/>
      <c r="D32" s="1" t="s">
        <v>18</v>
      </c>
      <c r="E32" s="4">
        <f t="shared" si="0"/>
        <v>24136.2</v>
      </c>
      <c r="F32" s="4">
        <f>F34+F33</f>
        <v>2194.5</v>
      </c>
      <c r="G32" s="4">
        <f t="shared" ref="G32:M32" si="34">G34+G33</f>
        <v>2006</v>
      </c>
      <c r="H32" s="4">
        <f t="shared" si="34"/>
        <v>3637.5</v>
      </c>
      <c r="I32" s="4">
        <f t="shared" si="34"/>
        <v>3165.1000000000004</v>
      </c>
      <c r="J32" s="4">
        <f t="shared" si="34"/>
        <v>2764.7</v>
      </c>
      <c r="K32" s="4">
        <f t="shared" si="34"/>
        <v>1481.2</v>
      </c>
      <c r="L32" s="4">
        <f t="shared" si="34"/>
        <v>1481.2</v>
      </c>
      <c r="M32" s="4">
        <f t="shared" si="34"/>
        <v>7406</v>
      </c>
    </row>
    <row r="33" spans="1:13" ht="25.5" x14ac:dyDescent="0.25">
      <c r="A33" s="12"/>
      <c r="B33" s="13"/>
      <c r="C33" s="16"/>
      <c r="D33" s="5" t="s">
        <v>27</v>
      </c>
      <c r="E33" s="4">
        <f t="shared" si="0"/>
        <v>6012.8</v>
      </c>
      <c r="F33" s="4">
        <f>F19+F30</f>
        <v>641.6</v>
      </c>
      <c r="G33" s="4">
        <f t="shared" ref="G33:M33" si="35">G19+G30</f>
        <v>906</v>
      </c>
      <c r="H33" s="4">
        <f t="shared" si="35"/>
        <v>2000</v>
      </c>
      <c r="I33" s="4">
        <f t="shared" si="35"/>
        <v>1465.2</v>
      </c>
      <c r="J33" s="4">
        <f t="shared" si="35"/>
        <v>1000</v>
      </c>
      <c r="K33" s="4">
        <f t="shared" si="35"/>
        <v>0</v>
      </c>
      <c r="L33" s="4">
        <f t="shared" si="35"/>
        <v>0</v>
      </c>
      <c r="M33" s="4">
        <f t="shared" si="35"/>
        <v>0</v>
      </c>
    </row>
    <row r="34" spans="1:13" ht="25.5" x14ac:dyDescent="0.25">
      <c r="A34" s="14"/>
      <c r="B34" s="15"/>
      <c r="C34" s="16"/>
      <c r="D34" s="1" t="s">
        <v>16</v>
      </c>
      <c r="E34" s="4">
        <f t="shared" si="0"/>
        <v>18123.400000000001</v>
      </c>
      <c r="F34" s="4">
        <f>F20+F31</f>
        <v>1552.8999999999999</v>
      </c>
      <c r="G34" s="4">
        <f t="shared" ref="G34:M34" si="36">G20+G31</f>
        <v>1100</v>
      </c>
      <c r="H34" s="4">
        <f t="shared" si="36"/>
        <v>1637.5</v>
      </c>
      <c r="I34" s="4">
        <f t="shared" si="36"/>
        <v>1699.9</v>
      </c>
      <c r="J34" s="4">
        <f t="shared" si="36"/>
        <v>1764.6999999999998</v>
      </c>
      <c r="K34" s="4">
        <f t="shared" si="36"/>
        <v>1481.2</v>
      </c>
      <c r="L34" s="4">
        <f t="shared" si="36"/>
        <v>1481.2</v>
      </c>
      <c r="M34" s="4">
        <f t="shared" si="36"/>
        <v>7406</v>
      </c>
    </row>
  </sheetData>
  <mergeCells count="35">
    <mergeCell ref="H1:M1"/>
    <mergeCell ref="A29:A31"/>
    <mergeCell ref="B29:B31"/>
    <mergeCell ref="C29:C31"/>
    <mergeCell ref="A21:M21"/>
    <mergeCell ref="A22:M22"/>
    <mergeCell ref="A23:A25"/>
    <mergeCell ref="B23:B25"/>
    <mergeCell ref="C23:C25"/>
    <mergeCell ref="A26:A28"/>
    <mergeCell ref="B26:B28"/>
    <mergeCell ref="C26:C28"/>
    <mergeCell ref="B18:B20"/>
    <mergeCell ref="C18:C20"/>
    <mergeCell ref="A9:M9"/>
    <mergeCell ref="A10:M10"/>
    <mergeCell ref="A11:M11"/>
    <mergeCell ref="A12:A14"/>
    <mergeCell ref="B12:B14"/>
    <mergeCell ref="C12:C14"/>
    <mergeCell ref="A32:B34"/>
    <mergeCell ref="C32:C34"/>
    <mergeCell ref="H2:M2"/>
    <mergeCell ref="A3:M3"/>
    <mergeCell ref="A5:A7"/>
    <mergeCell ref="B5:B7"/>
    <mergeCell ref="C5:C7"/>
    <mergeCell ref="D5:D7"/>
    <mergeCell ref="E6:E7"/>
    <mergeCell ref="E5:M5"/>
    <mergeCell ref="F6:M6"/>
    <mergeCell ref="A15:A17"/>
    <mergeCell ref="B15:B17"/>
    <mergeCell ref="C15:C17"/>
    <mergeCell ref="A18:A20"/>
  </mergeCells>
  <pageMargins left="0.7" right="0.7" top="0.75" bottom="0.75" header="0.3" footer="0.3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2021-09-15T07:11:06Z</dcterms:modified>
</cp:coreProperties>
</file>