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G33" i="2"/>
  <c r="H33" i="2"/>
  <c r="I33" i="2"/>
  <c r="J33" i="2"/>
  <c r="K33" i="2"/>
  <c r="L33" i="2"/>
  <c r="M33" i="2"/>
  <c r="F32" i="2"/>
  <c r="F33" i="2"/>
  <c r="M28" i="2"/>
  <c r="L28" i="2"/>
  <c r="K28" i="2"/>
  <c r="J28" i="2"/>
  <c r="I28" i="2"/>
  <c r="H28" i="2"/>
  <c r="G28" i="2"/>
  <c r="F28" i="2"/>
  <c r="E30" i="2"/>
  <c r="E29" i="2"/>
  <c r="E28" i="2" l="1"/>
  <c r="L11" i="1"/>
  <c r="L10" i="1" l="1"/>
  <c r="M40" i="2" l="1"/>
  <c r="L40" i="2"/>
  <c r="K40" i="2"/>
  <c r="J40" i="2"/>
  <c r="I40" i="2"/>
  <c r="H40" i="2"/>
  <c r="G40" i="2"/>
  <c r="F40" i="2"/>
  <c r="M39" i="2"/>
  <c r="L39" i="2"/>
  <c r="K39" i="2"/>
  <c r="K38" i="2" s="1"/>
  <c r="J39" i="2"/>
  <c r="I39" i="2"/>
  <c r="H39" i="2"/>
  <c r="G39" i="2"/>
  <c r="G38" i="2" s="1"/>
  <c r="F39" i="2"/>
  <c r="M38" i="2"/>
  <c r="L38" i="2"/>
  <c r="E37" i="2"/>
  <c r="E36" i="2"/>
  <c r="M35" i="2"/>
  <c r="L35" i="2"/>
  <c r="K35" i="2"/>
  <c r="J35" i="2"/>
  <c r="I35" i="2"/>
  <c r="H35" i="2"/>
  <c r="G35" i="2"/>
  <c r="F35" i="2"/>
  <c r="H38" i="2" l="1"/>
  <c r="I38" i="2"/>
  <c r="J38" i="2"/>
  <c r="E35" i="2"/>
  <c r="E40" i="2"/>
  <c r="F38" i="2"/>
  <c r="E39" i="2"/>
  <c r="L9" i="1"/>
  <c r="L8" i="1"/>
  <c r="E38" i="2" l="1"/>
  <c r="L31" i="2"/>
  <c r="G25" i="2"/>
  <c r="H25" i="2"/>
  <c r="I25" i="2"/>
  <c r="J25" i="2"/>
  <c r="K25" i="2"/>
  <c r="L25" i="2"/>
  <c r="M25" i="2"/>
  <c r="F25" i="2"/>
  <c r="E26" i="2"/>
  <c r="E27" i="2"/>
  <c r="F23" i="2"/>
  <c r="G22" i="2"/>
  <c r="H22" i="2"/>
  <c r="I22" i="2"/>
  <c r="J22" i="2"/>
  <c r="K22" i="2"/>
  <c r="L22" i="2"/>
  <c r="M22" i="2"/>
  <c r="F22" i="2"/>
  <c r="M18" i="2"/>
  <c r="L18" i="2"/>
  <c r="K18" i="2"/>
  <c r="J18" i="2"/>
  <c r="I18" i="2"/>
  <c r="H18" i="2"/>
  <c r="G18" i="2"/>
  <c r="F18" i="2"/>
  <c r="M15" i="2"/>
  <c r="L15" i="2"/>
  <c r="K15" i="2"/>
  <c r="J15" i="2"/>
  <c r="I15" i="2"/>
  <c r="H15" i="2"/>
  <c r="G15" i="2"/>
  <c r="F15" i="2"/>
  <c r="G12" i="2"/>
  <c r="H12" i="2"/>
  <c r="I12" i="2"/>
  <c r="J12" i="2"/>
  <c r="K12" i="2"/>
  <c r="L12" i="2"/>
  <c r="M12" i="2"/>
  <c r="F12" i="2"/>
  <c r="E13" i="2"/>
  <c r="E14" i="2"/>
  <c r="E16" i="2"/>
  <c r="E17" i="2"/>
  <c r="E19" i="2"/>
  <c r="E20" i="2"/>
  <c r="F43" i="2" l="1"/>
  <c r="F46" i="2" s="1"/>
  <c r="K42" i="2"/>
  <c r="K45" i="2" s="1"/>
  <c r="F42" i="2"/>
  <c r="F45" i="2" s="1"/>
  <c r="J31" i="2"/>
  <c r="J42" i="2"/>
  <c r="J45" i="2" s="1"/>
  <c r="M42" i="2"/>
  <c r="M45" i="2" s="1"/>
  <c r="I42" i="2"/>
  <c r="I45" i="2" s="1"/>
  <c r="M31" i="2"/>
  <c r="L42" i="2"/>
  <c r="L45" i="2" s="1"/>
  <c r="H42" i="2"/>
  <c r="H45" i="2" s="1"/>
  <c r="G42" i="2"/>
  <c r="G45" i="2" s="1"/>
  <c r="H31" i="2"/>
  <c r="I31" i="2"/>
  <c r="F31" i="2"/>
  <c r="K31" i="2"/>
  <c r="G31" i="2"/>
  <c r="E32" i="2"/>
  <c r="E22" i="2"/>
  <c r="E15" i="2"/>
  <c r="E18" i="2"/>
  <c r="F44" i="2" l="1"/>
  <c r="E45" i="2"/>
  <c r="E42" i="2"/>
  <c r="G23" i="2"/>
  <c r="G43" i="2" s="1"/>
  <c r="G46" i="2" s="1"/>
  <c r="H23" i="2"/>
  <c r="H43" i="2" s="1"/>
  <c r="H46" i="2" s="1"/>
  <c r="H44" i="2" s="1"/>
  <c r="I23" i="2"/>
  <c r="J23" i="2"/>
  <c r="J43" i="2" s="1"/>
  <c r="J46" i="2" s="1"/>
  <c r="J44" i="2" s="1"/>
  <c r="K23" i="2"/>
  <c r="K43" i="2" s="1"/>
  <c r="K46" i="2" s="1"/>
  <c r="K44" i="2" s="1"/>
  <c r="L23" i="2"/>
  <c r="L43" i="2" s="1"/>
  <c r="L46" i="2" s="1"/>
  <c r="L44" i="2" s="1"/>
  <c r="M23" i="2"/>
  <c r="M43" i="2" s="1"/>
  <c r="M46" i="2" s="1"/>
  <c r="M44" i="2" s="1"/>
  <c r="I43" i="2" l="1"/>
  <c r="I46" i="2" s="1"/>
  <c r="I44" i="2" s="1"/>
  <c r="G44" i="2"/>
  <c r="M21" i="2"/>
  <c r="M41" i="2"/>
  <c r="E31" i="2"/>
  <c r="E33" i="2"/>
  <c r="J21" i="2"/>
  <c r="I21" i="2"/>
  <c r="L21" i="2"/>
  <c r="H21" i="2"/>
  <c r="K21" i="2"/>
  <c r="G21" i="2"/>
  <c r="F21" i="2"/>
  <c r="E23" i="2"/>
  <c r="J41" i="2"/>
  <c r="L41" i="2"/>
  <c r="H41" i="2"/>
  <c r="K41" i="2"/>
  <c r="G41" i="2"/>
  <c r="E25" i="2"/>
  <c r="F41" i="2"/>
  <c r="E12" i="2"/>
  <c r="E46" i="2" l="1"/>
  <c r="I41" i="2"/>
  <c r="E21" i="2"/>
  <c r="E41" i="2"/>
  <c r="E43" i="2"/>
  <c r="E44" i="2" l="1"/>
</calcChain>
</file>

<file path=xl/sharedStrings.xml><?xml version="1.0" encoding="utf-8"?>
<sst xmlns="http://schemas.openxmlformats.org/spreadsheetml/2006/main" count="99" uniqueCount="58">
  <si>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</si>
  <si>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</si>
  <si>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</si>
  <si>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</si>
  <si>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</si>
  <si>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</si>
  <si>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</si>
  <si>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</si>
  <si>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</si>
  <si>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</si>
  <si>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</si>
  <si>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</si>
  <si>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</si>
  <si>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</si>
  <si>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</si>
  <si>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</si>
  <si>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</si>
  <si>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</si>
  <si>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</si>
  <si>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</si>
  <si>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</si>
  <si>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</si>
  <si>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</si>
  <si>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1.2.</t>
  </si>
  <si>
    <t>1.3.</t>
  </si>
  <si>
    <t>Итого по задаче 1</t>
  </si>
  <si>
    <t>Всего</t>
  </si>
  <si>
    <t>Итого по основному мероприятию 1</t>
  </si>
  <si>
    <t>2.1.</t>
  </si>
  <si>
    <t>Итого по задаче 2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</si>
  <si>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</si>
  <si>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</si>
  <si>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</si>
  <si>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</si>
  <si>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Цель: Эффективное управление, владение, пользование и распоряжение имуществом, находящимся в  муниципальной собственности сельского поселения Саранпауль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</si>
  <si>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Проведение мероприятий по инвентаризации земель и вовлечение в оборот свободных земельных участков</t>
    </r>
  </si>
  <si>
    <t>Бюджет округа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</si>
  <si>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Проведение мероприятий по обследованию имущества, находящегося в муниципальной собственности</t>
    </r>
  </si>
  <si>
    <t xml:space="preserve">Обследование строительных конструкций объектов недвижимого имущества </t>
  </si>
  <si>
    <t>Проведение обследования на предмет признания аварийными и подлежащих сносу или реконструкции жилых домов, ед.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</si>
  <si>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</si>
  <si>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r>
      <t>Задача 3: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Строительство (приобретение) объектов муниципальной собственности</t>
    </r>
  </si>
  <si>
    <t>3.1.</t>
  </si>
  <si>
    <t>Итого по задаче 3</t>
  </si>
  <si>
    <t>МКУ "ХЭС с.п.Саранпауль"</t>
  </si>
  <si>
    <t>Приобретение детской площадки для п.Сосьва</t>
  </si>
  <si>
    <t>Приложение 2
к муниципальной программе 
 «Управление  муниципальным имуществом в сельском поселении Саранпауль»</t>
  </si>
  <si>
    <t>Приложение 1
к муниципальной программе 
 «Управление  муниципальным имуществом в сельском поселении Саранпауль»</t>
  </si>
  <si>
    <t>Разработка дизайн-проекта по благоустройству территорий</t>
  </si>
  <si>
    <t>Обследование земельных участков и сооружений мест погребений в с.п.Саранпауль</t>
  </si>
  <si>
    <t>Количество промежёванных земельных участков, ед.</t>
  </si>
  <si>
    <t>Установка хоккейного корта по ул.Школьная в с.Саранпауль</t>
  </si>
  <si>
    <t>Количество установленных объектов спортивной инфраструктуры и детских площадок, ед.</t>
  </si>
  <si>
    <t>2.2.</t>
  </si>
  <si>
    <t>Кол-во разработанных дизайн-проектов по благоустройству территории сельского поселения Саранпауль, ед.</t>
  </si>
  <si>
    <t>Оказание услуг по разработке проекта санитарно-защитной зоны (СЗЗ) для МУП «Теплосети Саранпауль»</t>
  </si>
  <si>
    <t>Приложение 2 к постановлению от 15.09.2021г. № 58</t>
  </si>
  <si>
    <t>Приложение 1 к постановлению от 15.09.2021г.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</si>
</sst>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D10" sqref="D10"/>
    </sheetView>
  </sheetViews>
  <sheetFormatPr defaultRowHeight="15" x14ac:dyDescent="0.25"/>
  <cols>
    <col min="2" max="2" width="23" customWidth="1"/>
    <col min="3" max="3" width="13.5703125" customWidth="1"/>
    <col min="12" max="12" width="12.7109375" customWidth="1"/>
  </cols>
  <sheetData>
    <row r="1" spans="1:12" ht="48" customHeight="1" x14ac:dyDescent="0.25">
      <c r="K1" s="22" t="s">
        <v>57</v>
      </c>
      <c r="L1" s="23"/>
    </row>
    <row r="2" spans="1:12" ht="141.75" customHeight="1" x14ac:dyDescent="0.25">
      <c r="K2" s="22" t="s">
        <v>47</v>
      </c>
      <c r="L2" s="23"/>
    </row>
    <row r="3" spans="1:12" ht="16.5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6.5" x14ac:dyDescent="0.25">
      <c r="A4" s="1"/>
    </row>
    <row r="5" spans="1:12" ht="122.25" customHeight="1" x14ac:dyDescent="0.25">
      <c r="A5" s="24" t="s">
        <v>1</v>
      </c>
      <c r="B5" s="24" t="s">
        <v>2</v>
      </c>
      <c r="C5" s="24" t="s">
        <v>3</v>
      </c>
      <c r="D5" s="24" t="s">
        <v>12</v>
      </c>
      <c r="E5" s="24"/>
      <c r="F5" s="24"/>
      <c r="G5" s="24"/>
      <c r="H5" s="24"/>
      <c r="I5" s="24"/>
      <c r="J5" s="24"/>
      <c r="K5" s="24"/>
      <c r="L5" s="24" t="s">
        <v>4</v>
      </c>
    </row>
    <row r="6" spans="1:12" ht="24" x14ac:dyDescent="0.25">
      <c r="A6" s="25"/>
      <c r="B6" s="25"/>
      <c r="C6" s="26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33</v>
      </c>
      <c r="L6" s="25"/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/>
      <c r="L7" s="4">
        <v>11</v>
      </c>
    </row>
    <row r="8" spans="1:12" ht="76.5" x14ac:dyDescent="0.25">
      <c r="A8" s="4">
        <v>1</v>
      </c>
      <c r="B8" s="5" t="s">
        <v>39</v>
      </c>
      <c r="C8" s="6">
        <v>19</v>
      </c>
      <c r="D8" s="6">
        <v>7</v>
      </c>
      <c r="E8" s="20">
        <v>14</v>
      </c>
      <c r="F8" s="6">
        <v>3</v>
      </c>
      <c r="G8" s="6">
        <v>3</v>
      </c>
      <c r="H8" s="6">
        <v>3</v>
      </c>
      <c r="I8" s="6">
        <v>3</v>
      </c>
      <c r="J8" s="6">
        <v>3</v>
      </c>
      <c r="K8" s="6">
        <v>15</v>
      </c>
      <c r="L8" s="6">
        <f>SUM(D8:K8)</f>
        <v>51</v>
      </c>
    </row>
    <row r="9" spans="1:12" ht="63.75" x14ac:dyDescent="0.25">
      <c r="A9" s="4">
        <v>2</v>
      </c>
      <c r="B9" s="7" t="s">
        <v>54</v>
      </c>
      <c r="C9" s="6">
        <v>1</v>
      </c>
      <c r="D9" s="6">
        <v>1</v>
      </c>
      <c r="E9" s="6">
        <v>0</v>
      </c>
      <c r="F9" s="20">
        <v>2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1">
        <f>SUM(D9:K9)</f>
        <v>3</v>
      </c>
    </row>
    <row r="10" spans="1:12" ht="38.25" x14ac:dyDescent="0.25">
      <c r="A10" s="14">
        <v>3</v>
      </c>
      <c r="B10" s="16" t="s">
        <v>50</v>
      </c>
      <c r="C10" s="13">
        <v>0</v>
      </c>
      <c r="D10" s="13">
        <v>10</v>
      </c>
      <c r="E10" s="13">
        <v>0</v>
      </c>
      <c r="F10" s="13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f t="shared" ref="L10" si="0">SUM(D10:K10)</f>
        <v>10</v>
      </c>
    </row>
    <row r="11" spans="1:12" ht="63.75" x14ac:dyDescent="0.25">
      <c r="A11" s="17">
        <v>4</v>
      </c>
      <c r="B11" s="19" t="s">
        <v>52</v>
      </c>
      <c r="C11" s="13">
        <v>0</v>
      </c>
      <c r="D11" s="13">
        <v>1</v>
      </c>
      <c r="E11" s="13">
        <v>0</v>
      </c>
      <c r="F11" s="13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f t="shared" ref="L11" si="1">SUM(D11:K11)</f>
        <v>1</v>
      </c>
    </row>
  </sheetData>
  <mergeCells count="8">
    <mergeCell ref="K1:L1"/>
    <mergeCell ref="K2:L2"/>
    <mergeCell ref="A5:A6"/>
    <mergeCell ref="B5:B6"/>
    <mergeCell ref="C5:C6"/>
    <mergeCell ref="L5:L6"/>
    <mergeCell ref="A3:L3"/>
    <mergeCell ref="D5:K5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H1" sqref="H1:M1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15" customHeight="1" x14ac:dyDescent="0.25">
      <c r="H1" s="22" t="s">
        <v>56</v>
      </c>
      <c r="I1" s="23"/>
      <c r="J1" s="23"/>
      <c r="K1" s="23"/>
      <c r="L1" s="23"/>
      <c r="M1" s="23"/>
    </row>
    <row r="2" spans="1:13" ht="83.25" customHeight="1" x14ac:dyDescent="0.25">
      <c r="H2" s="22" t="s">
        <v>46</v>
      </c>
      <c r="I2" s="23"/>
      <c r="J2" s="23"/>
      <c r="K2" s="23"/>
      <c r="L2" s="23"/>
      <c r="M2" s="23"/>
    </row>
    <row r="3" spans="1:13" ht="39.75" customHeight="1" x14ac:dyDescent="0.25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8.75" x14ac:dyDescent="0.25">
      <c r="A4" s="8"/>
    </row>
    <row r="5" spans="1:13" x14ac:dyDescent="0.25">
      <c r="A5" s="30" t="s">
        <v>13</v>
      </c>
      <c r="B5" s="30" t="s">
        <v>14</v>
      </c>
      <c r="C5" s="30" t="s">
        <v>15</v>
      </c>
      <c r="D5" s="30" t="s">
        <v>16</v>
      </c>
      <c r="E5" s="30" t="s">
        <v>31</v>
      </c>
      <c r="F5" s="30"/>
      <c r="G5" s="30"/>
      <c r="H5" s="30"/>
      <c r="I5" s="30"/>
      <c r="J5" s="30"/>
      <c r="K5" s="30"/>
      <c r="L5" s="30"/>
      <c r="M5" s="30"/>
    </row>
    <row r="6" spans="1:13" ht="20.25" customHeight="1" x14ac:dyDescent="0.25">
      <c r="A6" s="25"/>
      <c r="B6" s="25"/>
      <c r="C6" s="25"/>
      <c r="D6" s="25"/>
      <c r="E6" s="30" t="s">
        <v>17</v>
      </c>
      <c r="F6" s="30" t="s">
        <v>18</v>
      </c>
      <c r="G6" s="30"/>
      <c r="H6" s="30"/>
      <c r="I6" s="30"/>
      <c r="J6" s="30"/>
      <c r="K6" s="30"/>
      <c r="L6" s="30"/>
      <c r="M6" s="30"/>
    </row>
    <row r="7" spans="1:13" ht="24.75" customHeight="1" x14ac:dyDescent="0.25">
      <c r="A7" s="25"/>
      <c r="B7" s="25"/>
      <c r="C7" s="25"/>
      <c r="D7" s="25"/>
      <c r="E7" s="25"/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9" t="s">
        <v>33</v>
      </c>
    </row>
    <row r="8" spans="1:13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17</v>
      </c>
    </row>
    <row r="9" spans="1:13" x14ac:dyDescent="0.25">
      <c r="A9" s="31" t="s">
        <v>34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5">
      <c r="A10" s="31" t="s">
        <v>40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31" t="s">
        <v>35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21.75" customHeight="1" x14ac:dyDescent="0.25">
      <c r="A12" s="30" t="s">
        <v>19</v>
      </c>
      <c r="B12" s="29" t="s">
        <v>51</v>
      </c>
      <c r="C12" s="32" t="s">
        <v>20</v>
      </c>
      <c r="D12" s="6" t="s">
        <v>21</v>
      </c>
      <c r="E12" s="10">
        <f t="shared" ref="E12:E23" si="0">SUM(F12:M12)</f>
        <v>505</v>
      </c>
      <c r="F12" s="10">
        <f>F13+F14</f>
        <v>505</v>
      </c>
      <c r="G12" s="10">
        <f t="shared" ref="G12:M12" si="1">G13+G14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</row>
    <row r="13" spans="1:13" ht="24.75" customHeight="1" x14ac:dyDescent="0.25">
      <c r="A13" s="30"/>
      <c r="B13" s="29"/>
      <c r="C13" s="32"/>
      <c r="D13" s="11" t="s">
        <v>36</v>
      </c>
      <c r="E13" s="10">
        <f t="shared" si="0"/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ht="24.75" customHeight="1" x14ac:dyDescent="0.25">
      <c r="A14" s="30"/>
      <c r="B14" s="29"/>
      <c r="C14" s="32"/>
      <c r="D14" s="6" t="s">
        <v>22</v>
      </c>
      <c r="E14" s="10">
        <f t="shared" si="0"/>
        <v>505</v>
      </c>
      <c r="F14" s="10">
        <v>505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x14ac:dyDescent="0.25">
      <c r="A15" s="30" t="s">
        <v>23</v>
      </c>
      <c r="B15" s="29" t="s">
        <v>48</v>
      </c>
      <c r="C15" s="32" t="s">
        <v>20</v>
      </c>
      <c r="D15" s="6" t="s">
        <v>21</v>
      </c>
      <c r="E15" s="10">
        <f t="shared" si="0"/>
        <v>750</v>
      </c>
      <c r="F15" s="10">
        <f>F16+F17</f>
        <v>85</v>
      </c>
      <c r="G15" s="10">
        <f t="shared" ref="G15" si="2">G16+G17</f>
        <v>0</v>
      </c>
      <c r="H15" s="10">
        <f t="shared" ref="H15" si="3">H16+H17</f>
        <v>665</v>
      </c>
      <c r="I15" s="10">
        <f t="shared" ref="I15" si="4">I16+I17</f>
        <v>0</v>
      </c>
      <c r="J15" s="10">
        <f t="shared" ref="J15" si="5">J16+J17</f>
        <v>0</v>
      </c>
      <c r="K15" s="10">
        <f t="shared" ref="K15" si="6">K16+K17</f>
        <v>0</v>
      </c>
      <c r="L15" s="10">
        <f t="shared" ref="L15" si="7">L16+L17</f>
        <v>0</v>
      </c>
      <c r="M15" s="10">
        <f t="shared" ref="M15" si="8">M16+M17</f>
        <v>0</v>
      </c>
    </row>
    <row r="16" spans="1:13" ht="25.5" x14ac:dyDescent="0.25">
      <c r="A16" s="30"/>
      <c r="B16" s="29"/>
      <c r="C16" s="32"/>
      <c r="D16" s="11" t="s">
        <v>36</v>
      </c>
      <c r="E16" s="10">
        <f t="shared" si="0"/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ht="25.5" x14ac:dyDescent="0.25">
      <c r="A17" s="30"/>
      <c r="B17" s="29"/>
      <c r="C17" s="32"/>
      <c r="D17" s="6" t="s">
        <v>22</v>
      </c>
      <c r="E17" s="10">
        <f t="shared" si="0"/>
        <v>750</v>
      </c>
      <c r="F17" s="10">
        <v>85</v>
      </c>
      <c r="G17" s="10">
        <v>0</v>
      </c>
      <c r="H17" s="21">
        <v>665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x14ac:dyDescent="0.25">
      <c r="A18" s="30" t="s">
        <v>24</v>
      </c>
      <c r="B18" s="29" t="s">
        <v>49</v>
      </c>
      <c r="C18" s="32" t="s">
        <v>20</v>
      </c>
      <c r="D18" s="6" t="s">
        <v>21</v>
      </c>
      <c r="E18" s="10">
        <f t="shared" si="0"/>
        <v>300</v>
      </c>
      <c r="F18" s="10">
        <f>F19+F20</f>
        <v>300</v>
      </c>
      <c r="G18" s="10">
        <f t="shared" ref="G18" si="9">G19+G20</f>
        <v>0</v>
      </c>
      <c r="H18" s="10">
        <f t="shared" ref="H18" si="10">H19+H20</f>
        <v>0</v>
      </c>
      <c r="I18" s="10">
        <f t="shared" ref="I18" si="11">I19+I20</f>
        <v>0</v>
      </c>
      <c r="J18" s="10">
        <f t="shared" ref="J18" si="12">J19+J20</f>
        <v>0</v>
      </c>
      <c r="K18" s="10">
        <f t="shared" ref="K18" si="13">K19+K20</f>
        <v>0</v>
      </c>
      <c r="L18" s="10">
        <f t="shared" ref="L18" si="14">L19+L20</f>
        <v>0</v>
      </c>
      <c r="M18" s="10">
        <f t="shared" ref="M18" si="15">M19+M20</f>
        <v>0</v>
      </c>
    </row>
    <row r="19" spans="1:13" ht="25.5" x14ac:dyDescent="0.25">
      <c r="A19" s="30"/>
      <c r="B19" s="29"/>
      <c r="C19" s="32"/>
      <c r="D19" s="11" t="s">
        <v>36</v>
      </c>
      <c r="E19" s="10">
        <f t="shared" si="0"/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</row>
    <row r="20" spans="1:13" ht="25.5" x14ac:dyDescent="0.25">
      <c r="A20" s="30"/>
      <c r="B20" s="29"/>
      <c r="C20" s="32"/>
      <c r="D20" s="6" t="s">
        <v>22</v>
      </c>
      <c r="E20" s="10">
        <f t="shared" si="0"/>
        <v>300</v>
      </c>
      <c r="F20" s="10">
        <v>300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</row>
    <row r="21" spans="1:13" x14ac:dyDescent="0.25">
      <c r="A21" s="29"/>
      <c r="B21" s="29" t="s">
        <v>25</v>
      </c>
      <c r="C21" s="30"/>
      <c r="D21" s="6" t="s">
        <v>26</v>
      </c>
      <c r="E21" s="10">
        <f t="shared" si="0"/>
        <v>1555</v>
      </c>
      <c r="F21" s="10">
        <f>F22+F23</f>
        <v>890</v>
      </c>
      <c r="G21" s="10">
        <f t="shared" ref="G21" si="16">G22+G23</f>
        <v>0</v>
      </c>
      <c r="H21" s="10">
        <f t="shared" ref="H21" si="17">H22+H23</f>
        <v>665</v>
      </c>
      <c r="I21" s="10">
        <f t="shared" ref="I21" si="18">I22+I23</f>
        <v>0</v>
      </c>
      <c r="J21" s="10">
        <f t="shared" ref="J21" si="19">J22+J23</f>
        <v>0</v>
      </c>
      <c r="K21" s="10">
        <f t="shared" ref="K21" si="20">K22+K23</f>
        <v>0</v>
      </c>
      <c r="L21" s="10">
        <f t="shared" ref="L21" si="21">L22+L23</f>
        <v>0</v>
      </c>
      <c r="M21" s="10">
        <f t="shared" ref="M21" si="22">M22+M23</f>
        <v>0</v>
      </c>
    </row>
    <row r="22" spans="1:13" ht="25.5" x14ac:dyDescent="0.25">
      <c r="A22" s="29"/>
      <c r="B22" s="29"/>
      <c r="C22" s="30"/>
      <c r="D22" s="11" t="s">
        <v>36</v>
      </c>
      <c r="E22" s="10">
        <f t="shared" si="0"/>
        <v>0</v>
      </c>
      <c r="F22" s="10">
        <f t="shared" ref="F22:M23" si="23">F13+F16+F19</f>
        <v>0</v>
      </c>
      <c r="G22" s="10">
        <f t="shared" si="23"/>
        <v>0</v>
      </c>
      <c r="H22" s="10">
        <f t="shared" si="23"/>
        <v>0</v>
      </c>
      <c r="I22" s="10">
        <f t="shared" si="23"/>
        <v>0</v>
      </c>
      <c r="J22" s="10">
        <f t="shared" si="23"/>
        <v>0</v>
      </c>
      <c r="K22" s="10">
        <f t="shared" si="23"/>
        <v>0</v>
      </c>
      <c r="L22" s="10">
        <f t="shared" si="23"/>
        <v>0</v>
      </c>
      <c r="M22" s="10">
        <f t="shared" si="23"/>
        <v>0</v>
      </c>
    </row>
    <row r="23" spans="1:13" ht="25.5" x14ac:dyDescent="0.25">
      <c r="A23" s="29"/>
      <c r="B23" s="29"/>
      <c r="C23" s="30"/>
      <c r="D23" s="6" t="s">
        <v>22</v>
      </c>
      <c r="E23" s="10">
        <f t="shared" si="0"/>
        <v>1555</v>
      </c>
      <c r="F23" s="10">
        <f t="shared" si="23"/>
        <v>890</v>
      </c>
      <c r="G23" s="10">
        <f t="shared" si="23"/>
        <v>0</v>
      </c>
      <c r="H23" s="10">
        <f t="shared" si="23"/>
        <v>665</v>
      </c>
      <c r="I23" s="10">
        <f t="shared" si="23"/>
        <v>0</v>
      </c>
      <c r="J23" s="10">
        <f t="shared" si="23"/>
        <v>0</v>
      </c>
      <c r="K23" s="10">
        <f t="shared" si="23"/>
        <v>0</v>
      </c>
      <c r="L23" s="10">
        <f t="shared" si="23"/>
        <v>0</v>
      </c>
      <c r="M23" s="10">
        <f t="shared" si="23"/>
        <v>0</v>
      </c>
    </row>
    <row r="24" spans="1:13" x14ac:dyDescent="0.25">
      <c r="A24" s="29" t="s">
        <v>37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5" customHeight="1" x14ac:dyDescent="0.25">
      <c r="A25" s="30" t="s">
        <v>28</v>
      </c>
      <c r="B25" s="29" t="s">
        <v>38</v>
      </c>
      <c r="C25" s="32" t="s">
        <v>20</v>
      </c>
      <c r="D25" s="11" t="s">
        <v>26</v>
      </c>
      <c r="E25" s="10">
        <f t="shared" ref="E25:E43" si="24">SUM(F25:M25)</f>
        <v>2660.1</v>
      </c>
      <c r="F25" s="10">
        <f>F26+F27</f>
        <v>382.6</v>
      </c>
      <c r="G25" s="10">
        <f t="shared" ref="G25:M25" si="25">G26+G27</f>
        <v>300</v>
      </c>
      <c r="H25" s="10">
        <f t="shared" si="25"/>
        <v>677.5</v>
      </c>
      <c r="I25" s="10">
        <f t="shared" si="25"/>
        <v>300</v>
      </c>
      <c r="J25" s="10">
        <f t="shared" si="25"/>
        <v>300</v>
      </c>
      <c r="K25" s="10">
        <f t="shared" si="25"/>
        <v>100</v>
      </c>
      <c r="L25" s="10">
        <f t="shared" si="25"/>
        <v>100</v>
      </c>
      <c r="M25" s="10">
        <f t="shared" si="25"/>
        <v>500</v>
      </c>
    </row>
    <row r="26" spans="1:13" ht="25.5" x14ac:dyDescent="0.25">
      <c r="A26" s="30"/>
      <c r="B26" s="29"/>
      <c r="C26" s="32"/>
      <c r="D26" s="11" t="s">
        <v>36</v>
      </c>
      <c r="E26" s="10">
        <f t="shared" si="24"/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</row>
    <row r="27" spans="1:13" ht="25.5" x14ac:dyDescent="0.25">
      <c r="A27" s="30"/>
      <c r="B27" s="29"/>
      <c r="C27" s="32"/>
      <c r="D27" s="11" t="s">
        <v>22</v>
      </c>
      <c r="E27" s="10">
        <f t="shared" si="24"/>
        <v>2660.1</v>
      </c>
      <c r="F27" s="10">
        <v>382.6</v>
      </c>
      <c r="G27" s="10">
        <v>300</v>
      </c>
      <c r="H27" s="10">
        <v>677.5</v>
      </c>
      <c r="I27" s="10">
        <v>300</v>
      </c>
      <c r="J27" s="10">
        <v>300</v>
      </c>
      <c r="K27" s="10">
        <v>100</v>
      </c>
      <c r="L27" s="10">
        <v>100</v>
      </c>
      <c r="M27" s="10">
        <v>500</v>
      </c>
    </row>
    <row r="28" spans="1:13" x14ac:dyDescent="0.25">
      <c r="A28" s="30" t="s">
        <v>53</v>
      </c>
      <c r="B28" s="33" t="s">
        <v>55</v>
      </c>
      <c r="C28" s="34" t="s">
        <v>20</v>
      </c>
      <c r="D28" s="20" t="s">
        <v>26</v>
      </c>
      <c r="E28" s="21">
        <f t="shared" ref="E28:E30" si="26">SUM(F28:M28)</f>
        <v>315</v>
      </c>
      <c r="F28" s="21">
        <f>F29+F30</f>
        <v>0</v>
      </c>
      <c r="G28" s="21">
        <f t="shared" ref="G28:M28" si="27">G29+G30</f>
        <v>0</v>
      </c>
      <c r="H28" s="21">
        <f t="shared" si="27"/>
        <v>315</v>
      </c>
      <c r="I28" s="21">
        <f t="shared" si="27"/>
        <v>0</v>
      </c>
      <c r="J28" s="10">
        <f t="shared" si="27"/>
        <v>0</v>
      </c>
      <c r="K28" s="10">
        <f t="shared" si="27"/>
        <v>0</v>
      </c>
      <c r="L28" s="10">
        <f t="shared" si="27"/>
        <v>0</v>
      </c>
      <c r="M28" s="10">
        <f t="shared" si="27"/>
        <v>0</v>
      </c>
    </row>
    <row r="29" spans="1:13" ht="25.5" x14ac:dyDescent="0.25">
      <c r="A29" s="30"/>
      <c r="B29" s="33"/>
      <c r="C29" s="34"/>
      <c r="D29" s="20" t="s">
        <v>36</v>
      </c>
      <c r="E29" s="21">
        <f t="shared" si="26"/>
        <v>0</v>
      </c>
      <c r="F29" s="21">
        <v>0</v>
      </c>
      <c r="G29" s="21">
        <v>0</v>
      </c>
      <c r="H29" s="21">
        <v>0</v>
      </c>
      <c r="I29" s="21">
        <v>0</v>
      </c>
      <c r="J29" s="10">
        <v>0</v>
      </c>
      <c r="K29" s="10">
        <v>0</v>
      </c>
      <c r="L29" s="10">
        <v>0</v>
      </c>
      <c r="M29" s="10">
        <v>0</v>
      </c>
    </row>
    <row r="30" spans="1:13" ht="25.5" x14ac:dyDescent="0.25">
      <c r="A30" s="30"/>
      <c r="B30" s="33"/>
      <c r="C30" s="34"/>
      <c r="D30" s="20" t="s">
        <v>22</v>
      </c>
      <c r="E30" s="21">
        <f t="shared" si="26"/>
        <v>315</v>
      </c>
      <c r="F30" s="21">
        <v>0</v>
      </c>
      <c r="G30" s="21">
        <v>0</v>
      </c>
      <c r="H30" s="21">
        <v>315</v>
      </c>
      <c r="I30" s="21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3" x14ac:dyDescent="0.25">
      <c r="A31" s="29"/>
      <c r="B31" s="29" t="s">
        <v>29</v>
      </c>
      <c r="C31" s="30"/>
      <c r="D31" s="11" t="s">
        <v>26</v>
      </c>
      <c r="E31" s="10">
        <f t="shared" si="24"/>
        <v>2975.1</v>
      </c>
      <c r="F31" s="10">
        <f>F32+F33</f>
        <v>382.6</v>
      </c>
      <c r="G31" s="10">
        <f t="shared" ref="G31" si="28">G32+G33</f>
        <v>300</v>
      </c>
      <c r="H31" s="10">
        <f t="shared" ref="H31" si="29">H32+H33</f>
        <v>992.5</v>
      </c>
      <c r="I31" s="10">
        <f t="shared" ref="I31" si="30">I32+I33</f>
        <v>300</v>
      </c>
      <c r="J31" s="10">
        <f t="shared" ref="J31" si="31">J32+J33</f>
        <v>300</v>
      </c>
      <c r="K31" s="10">
        <f t="shared" ref="K31" si="32">K32+K33</f>
        <v>100</v>
      </c>
      <c r="L31" s="10">
        <f t="shared" ref="L31" si="33">L32+L33</f>
        <v>100</v>
      </c>
      <c r="M31" s="10">
        <f t="shared" ref="M31" si="34">M32+M33</f>
        <v>500</v>
      </c>
    </row>
    <row r="32" spans="1:13" ht="25.5" x14ac:dyDescent="0.25">
      <c r="A32" s="29"/>
      <c r="B32" s="29"/>
      <c r="C32" s="30"/>
      <c r="D32" s="11" t="s">
        <v>36</v>
      </c>
      <c r="E32" s="10">
        <f t="shared" si="24"/>
        <v>0</v>
      </c>
      <c r="F32" s="10">
        <f>F26+F29</f>
        <v>0</v>
      </c>
      <c r="G32" s="10">
        <f t="shared" ref="G32:M32" si="35">G26+G29</f>
        <v>0</v>
      </c>
      <c r="H32" s="10">
        <f t="shared" si="35"/>
        <v>0</v>
      </c>
      <c r="I32" s="10">
        <f t="shared" si="35"/>
        <v>0</v>
      </c>
      <c r="J32" s="10">
        <f t="shared" si="35"/>
        <v>0</v>
      </c>
      <c r="K32" s="10">
        <f t="shared" si="35"/>
        <v>0</v>
      </c>
      <c r="L32" s="10">
        <f t="shared" si="35"/>
        <v>0</v>
      </c>
      <c r="M32" s="10">
        <f t="shared" si="35"/>
        <v>0</v>
      </c>
    </row>
    <row r="33" spans="1:13" ht="25.5" x14ac:dyDescent="0.25">
      <c r="A33" s="29"/>
      <c r="B33" s="29"/>
      <c r="C33" s="30"/>
      <c r="D33" s="11" t="s">
        <v>22</v>
      </c>
      <c r="E33" s="10">
        <f t="shared" si="24"/>
        <v>2975.1</v>
      </c>
      <c r="F33" s="10">
        <f>F27+F30</f>
        <v>382.6</v>
      </c>
      <c r="G33" s="10">
        <f t="shared" ref="G33:M33" si="36">G27+G30</f>
        <v>300</v>
      </c>
      <c r="H33" s="10">
        <f t="shared" si="36"/>
        <v>992.5</v>
      </c>
      <c r="I33" s="10">
        <f t="shared" si="36"/>
        <v>300</v>
      </c>
      <c r="J33" s="10">
        <f t="shared" si="36"/>
        <v>300</v>
      </c>
      <c r="K33" s="10">
        <f t="shared" si="36"/>
        <v>100</v>
      </c>
      <c r="L33" s="10">
        <f t="shared" si="36"/>
        <v>100</v>
      </c>
      <c r="M33" s="10">
        <f t="shared" si="36"/>
        <v>500</v>
      </c>
    </row>
    <row r="34" spans="1:13" hidden="1" x14ac:dyDescent="0.25">
      <c r="A34" s="29" t="s">
        <v>41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idden="1" x14ac:dyDescent="0.25">
      <c r="A35" s="30" t="s">
        <v>42</v>
      </c>
      <c r="B35" s="29" t="s">
        <v>45</v>
      </c>
      <c r="C35" s="32" t="s">
        <v>44</v>
      </c>
      <c r="D35" s="12" t="s">
        <v>26</v>
      </c>
      <c r="E35" s="10">
        <f t="shared" ref="E35:E40" si="37">SUM(F35:M35)</f>
        <v>0</v>
      </c>
      <c r="F35" s="10">
        <f>F36+F37</f>
        <v>0</v>
      </c>
      <c r="G35" s="10">
        <f t="shared" ref="G35:M35" si="38">G36+G37</f>
        <v>0</v>
      </c>
      <c r="H35" s="10">
        <f t="shared" si="38"/>
        <v>0</v>
      </c>
      <c r="I35" s="10">
        <f t="shared" si="38"/>
        <v>0</v>
      </c>
      <c r="J35" s="10">
        <f t="shared" si="38"/>
        <v>0</v>
      </c>
      <c r="K35" s="10">
        <f t="shared" si="38"/>
        <v>0</v>
      </c>
      <c r="L35" s="10">
        <f t="shared" si="38"/>
        <v>0</v>
      </c>
      <c r="M35" s="10">
        <f t="shared" si="38"/>
        <v>0</v>
      </c>
    </row>
    <row r="36" spans="1:13" ht="25.5" hidden="1" x14ac:dyDescent="0.25">
      <c r="A36" s="30"/>
      <c r="B36" s="29"/>
      <c r="C36" s="32"/>
      <c r="D36" s="12" t="s">
        <v>36</v>
      </c>
      <c r="E36" s="10">
        <f t="shared" si="37"/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ht="25.5" hidden="1" x14ac:dyDescent="0.25">
      <c r="A37" s="30"/>
      <c r="B37" s="29"/>
      <c r="C37" s="32"/>
      <c r="D37" s="12" t="s">
        <v>22</v>
      </c>
      <c r="E37" s="10">
        <f t="shared" si="37"/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</row>
    <row r="38" spans="1:13" hidden="1" x14ac:dyDescent="0.25">
      <c r="A38" s="29"/>
      <c r="B38" s="29" t="s">
        <v>43</v>
      </c>
      <c r="C38" s="30"/>
      <c r="D38" s="12" t="s">
        <v>26</v>
      </c>
      <c r="E38" s="10">
        <f t="shared" si="37"/>
        <v>0</v>
      </c>
      <c r="F38" s="10">
        <f>F39+F40</f>
        <v>0</v>
      </c>
      <c r="G38" s="10">
        <f t="shared" ref="G38:M38" si="39">G39+G40</f>
        <v>0</v>
      </c>
      <c r="H38" s="10">
        <f t="shared" si="39"/>
        <v>0</v>
      </c>
      <c r="I38" s="10">
        <f t="shared" si="39"/>
        <v>0</v>
      </c>
      <c r="J38" s="10">
        <f t="shared" si="39"/>
        <v>0</v>
      </c>
      <c r="K38" s="10">
        <f t="shared" si="39"/>
        <v>0</v>
      </c>
      <c r="L38" s="10">
        <f t="shared" si="39"/>
        <v>0</v>
      </c>
      <c r="M38" s="10">
        <f t="shared" si="39"/>
        <v>0</v>
      </c>
    </row>
    <row r="39" spans="1:13" ht="25.5" hidden="1" x14ac:dyDescent="0.25">
      <c r="A39" s="29"/>
      <c r="B39" s="29"/>
      <c r="C39" s="30"/>
      <c r="D39" s="12" t="s">
        <v>36</v>
      </c>
      <c r="E39" s="10">
        <f t="shared" si="37"/>
        <v>0</v>
      </c>
      <c r="F39" s="10">
        <f>F36</f>
        <v>0</v>
      </c>
      <c r="G39" s="10">
        <f t="shared" ref="G39:M39" si="40">G36</f>
        <v>0</v>
      </c>
      <c r="H39" s="10">
        <f t="shared" si="40"/>
        <v>0</v>
      </c>
      <c r="I39" s="10">
        <f t="shared" si="40"/>
        <v>0</v>
      </c>
      <c r="J39" s="10">
        <f t="shared" si="40"/>
        <v>0</v>
      </c>
      <c r="K39" s="10">
        <f t="shared" si="40"/>
        <v>0</v>
      </c>
      <c r="L39" s="10">
        <f t="shared" si="40"/>
        <v>0</v>
      </c>
      <c r="M39" s="10">
        <f t="shared" si="40"/>
        <v>0</v>
      </c>
    </row>
    <row r="40" spans="1:13" ht="25.5" hidden="1" x14ac:dyDescent="0.25">
      <c r="A40" s="29"/>
      <c r="B40" s="29"/>
      <c r="C40" s="30"/>
      <c r="D40" s="12" t="s">
        <v>22</v>
      </c>
      <c r="E40" s="10">
        <f t="shared" si="37"/>
        <v>0</v>
      </c>
      <c r="F40" s="10">
        <f>F37</f>
        <v>0</v>
      </c>
      <c r="G40" s="10">
        <f t="shared" ref="G40:M40" si="41">G37</f>
        <v>0</v>
      </c>
      <c r="H40" s="10">
        <f t="shared" si="41"/>
        <v>0</v>
      </c>
      <c r="I40" s="10">
        <f t="shared" si="41"/>
        <v>0</v>
      </c>
      <c r="J40" s="10">
        <f t="shared" si="41"/>
        <v>0</v>
      </c>
      <c r="K40" s="10">
        <f t="shared" si="41"/>
        <v>0</v>
      </c>
      <c r="L40" s="10">
        <f t="shared" si="41"/>
        <v>0</v>
      </c>
      <c r="M40" s="10">
        <f t="shared" si="41"/>
        <v>0</v>
      </c>
    </row>
    <row r="41" spans="1:13" x14ac:dyDescent="0.25">
      <c r="A41" s="29"/>
      <c r="B41" s="29" t="s">
        <v>27</v>
      </c>
      <c r="C41" s="30"/>
      <c r="D41" s="11" t="s">
        <v>26</v>
      </c>
      <c r="E41" s="10">
        <f t="shared" si="24"/>
        <v>4530.1000000000004</v>
      </c>
      <c r="F41" s="10">
        <f>F42+F43</f>
        <v>1272.5999999999999</v>
      </c>
      <c r="G41" s="10">
        <f t="shared" ref="G41" si="42">G42+G43</f>
        <v>300</v>
      </c>
      <c r="H41" s="10">
        <f t="shared" ref="H41" si="43">H42+H43</f>
        <v>1657.5</v>
      </c>
      <c r="I41" s="10">
        <f t="shared" ref="I41" si="44">I42+I43</f>
        <v>300</v>
      </c>
      <c r="J41" s="10">
        <f t="shared" ref="J41" si="45">J42+J43</f>
        <v>300</v>
      </c>
      <c r="K41" s="10">
        <f t="shared" ref="K41" si="46">K42+K43</f>
        <v>100</v>
      </c>
      <c r="L41" s="10">
        <f t="shared" ref="L41" si="47">L42+L43</f>
        <v>100</v>
      </c>
      <c r="M41" s="10">
        <f t="shared" ref="M41" si="48">M42+M43</f>
        <v>500</v>
      </c>
    </row>
    <row r="42" spans="1:13" ht="25.5" x14ac:dyDescent="0.25">
      <c r="A42" s="29"/>
      <c r="B42" s="29"/>
      <c r="C42" s="30"/>
      <c r="D42" s="11" t="s">
        <v>36</v>
      </c>
      <c r="E42" s="10">
        <f t="shared" si="24"/>
        <v>0</v>
      </c>
      <c r="F42" s="10">
        <f>F32+F22+F39</f>
        <v>0</v>
      </c>
      <c r="G42" s="10">
        <f t="shared" ref="G42:M42" si="49">G32+G22+G39</f>
        <v>0</v>
      </c>
      <c r="H42" s="10">
        <f t="shared" si="49"/>
        <v>0</v>
      </c>
      <c r="I42" s="10">
        <f t="shared" si="49"/>
        <v>0</v>
      </c>
      <c r="J42" s="10">
        <f t="shared" si="49"/>
        <v>0</v>
      </c>
      <c r="K42" s="10">
        <f t="shared" si="49"/>
        <v>0</v>
      </c>
      <c r="L42" s="10">
        <f t="shared" si="49"/>
        <v>0</v>
      </c>
      <c r="M42" s="10">
        <f t="shared" si="49"/>
        <v>0</v>
      </c>
    </row>
    <row r="43" spans="1:13" ht="25.5" x14ac:dyDescent="0.25">
      <c r="A43" s="29"/>
      <c r="B43" s="29"/>
      <c r="C43" s="30"/>
      <c r="D43" s="11" t="s">
        <v>22</v>
      </c>
      <c r="E43" s="10">
        <f t="shared" si="24"/>
        <v>4530.1000000000004</v>
      </c>
      <c r="F43" s="10">
        <f>F33+F23+F40</f>
        <v>1272.5999999999999</v>
      </c>
      <c r="G43" s="10">
        <f t="shared" ref="G43:M43" si="50">G33+G23+G40</f>
        <v>300</v>
      </c>
      <c r="H43" s="10">
        <f t="shared" si="50"/>
        <v>1657.5</v>
      </c>
      <c r="I43" s="10">
        <f t="shared" si="50"/>
        <v>300</v>
      </c>
      <c r="J43" s="10">
        <f t="shared" si="50"/>
        <v>300</v>
      </c>
      <c r="K43" s="10">
        <f t="shared" si="50"/>
        <v>100</v>
      </c>
      <c r="L43" s="10">
        <f t="shared" si="50"/>
        <v>100</v>
      </c>
      <c r="M43" s="10">
        <f t="shared" si="50"/>
        <v>500</v>
      </c>
    </row>
    <row r="44" spans="1:13" x14ac:dyDescent="0.25">
      <c r="A44" s="35" t="s">
        <v>32</v>
      </c>
      <c r="B44" s="36"/>
      <c r="C44" s="30"/>
      <c r="D44" s="11" t="s">
        <v>26</v>
      </c>
      <c r="E44" s="10">
        <f t="shared" ref="E44:E46" si="51">SUM(F44:M44)</f>
        <v>4530.1000000000004</v>
      </c>
      <c r="F44" s="10">
        <f>F45+F46</f>
        <v>1272.5999999999999</v>
      </c>
      <c r="G44" s="10">
        <f t="shared" ref="G44:M44" si="52">G45+G46</f>
        <v>300</v>
      </c>
      <c r="H44" s="10">
        <f t="shared" si="52"/>
        <v>1657.5</v>
      </c>
      <c r="I44" s="10">
        <f t="shared" si="52"/>
        <v>300</v>
      </c>
      <c r="J44" s="10">
        <f t="shared" si="52"/>
        <v>300</v>
      </c>
      <c r="K44" s="10">
        <f t="shared" si="52"/>
        <v>100</v>
      </c>
      <c r="L44" s="10">
        <f t="shared" si="52"/>
        <v>100</v>
      </c>
      <c r="M44" s="10">
        <f t="shared" si="52"/>
        <v>500</v>
      </c>
    </row>
    <row r="45" spans="1:13" ht="25.5" x14ac:dyDescent="0.25">
      <c r="A45" s="37"/>
      <c r="B45" s="38"/>
      <c r="C45" s="30"/>
      <c r="D45" s="11" t="s">
        <v>36</v>
      </c>
      <c r="E45" s="10">
        <f t="shared" si="51"/>
        <v>0</v>
      </c>
      <c r="F45" s="10">
        <f>F42</f>
        <v>0</v>
      </c>
      <c r="G45" s="10">
        <f t="shared" ref="G45:M45" si="53">G42</f>
        <v>0</v>
      </c>
      <c r="H45" s="10">
        <f t="shared" si="53"/>
        <v>0</v>
      </c>
      <c r="I45" s="10">
        <f t="shared" si="53"/>
        <v>0</v>
      </c>
      <c r="J45" s="10">
        <f t="shared" si="53"/>
        <v>0</v>
      </c>
      <c r="K45" s="10">
        <f t="shared" si="53"/>
        <v>0</v>
      </c>
      <c r="L45" s="10">
        <f t="shared" si="53"/>
        <v>0</v>
      </c>
      <c r="M45" s="10">
        <f t="shared" si="53"/>
        <v>0</v>
      </c>
    </row>
    <row r="46" spans="1:13" ht="25.5" x14ac:dyDescent="0.25">
      <c r="A46" s="39"/>
      <c r="B46" s="40"/>
      <c r="C46" s="30"/>
      <c r="D46" s="11" t="s">
        <v>22</v>
      </c>
      <c r="E46" s="10">
        <f t="shared" si="51"/>
        <v>4530.1000000000004</v>
      </c>
      <c r="F46" s="10">
        <f>F43</f>
        <v>1272.5999999999999</v>
      </c>
      <c r="G46" s="10">
        <f t="shared" ref="G46:M46" si="54">G43</f>
        <v>300</v>
      </c>
      <c r="H46" s="10">
        <f t="shared" si="54"/>
        <v>1657.5</v>
      </c>
      <c r="I46" s="10">
        <f t="shared" si="54"/>
        <v>300</v>
      </c>
      <c r="J46" s="10">
        <f t="shared" si="54"/>
        <v>300</v>
      </c>
      <c r="K46" s="10">
        <f t="shared" si="54"/>
        <v>100</v>
      </c>
      <c r="L46" s="10">
        <f t="shared" si="54"/>
        <v>100</v>
      </c>
      <c r="M46" s="10">
        <f t="shared" si="54"/>
        <v>500</v>
      </c>
    </row>
  </sheetData>
  <mergeCells count="47">
    <mergeCell ref="H2:M2"/>
    <mergeCell ref="A3:M3"/>
    <mergeCell ref="A5:A7"/>
    <mergeCell ref="B5:B7"/>
    <mergeCell ref="C5:C7"/>
    <mergeCell ref="D5:D7"/>
    <mergeCell ref="E6:E7"/>
    <mergeCell ref="E5:M5"/>
    <mergeCell ref="F6:M6"/>
    <mergeCell ref="A41:A43"/>
    <mergeCell ref="B41:B43"/>
    <mergeCell ref="C41:C43"/>
    <mergeCell ref="A44:B46"/>
    <mergeCell ref="C44:C46"/>
    <mergeCell ref="A24:M24"/>
    <mergeCell ref="A25:A27"/>
    <mergeCell ref="B25:B27"/>
    <mergeCell ref="C25:C27"/>
    <mergeCell ref="A31:A33"/>
    <mergeCell ref="B31:B33"/>
    <mergeCell ref="C31:C33"/>
    <mergeCell ref="A28:A30"/>
    <mergeCell ref="B28:B30"/>
    <mergeCell ref="C28:C30"/>
    <mergeCell ref="C15:C17"/>
    <mergeCell ref="A18:A20"/>
    <mergeCell ref="B18:B20"/>
    <mergeCell ref="C18:C20"/>
    <mergeCell ref="A21:A23"/>
    <mergeCell ref="B21:B23"/>
    <mergeCell ref="C21:C23"/>
    <mergeCell ref="H1:M1"/>
    <mergeCell ref="A38:A40"/>
    <mergeCell ref="B38:B40"/>
    <mergeCell ref="C38:C40"/>
    <mergeCell ref="A9:M9"/>
    <mergeCell ref="A10:M10"/>
    <mergeCell ref="A11:M11"/>
    <mergeCell ref="A34:M34"/>
    <mergeCell ref="A35:A37"/>
    <mergeCell ref="B35:B37"/>
    <mergeCell ref="C35:C37"/>
    <mergeCell ref="A12:A14"/>
    <mergeCell ref="B12:B14"/>
    <mergeCell ref="C12:C14"/>
    <mergeCell ref="A15:A17"/>
    <mergeCell ref="B15:B1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2021-09-15T05:19:26Z</dcterms:modified>
</cp:coreProperties>
</file>