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1" r:id="rId1"/>
    <sheet name="Приложение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H28" i="2"/>
  <c r="I28" i="2"/>
  <c r="J28" i="2"/>
  <c r="K28" i="2"/>
  <c r="L28" i="2"/>
  <c r="M28" i="2"/>
  <c r="G29" i="2"/>
  <c r="H29" i="2"/>
  <c r="I29" i="2"/>
  <c r="J29" i="2"/>
  <c r="K29" i="2"/>
  <c r="L29" i="2"/>
  <c r="M29" i="2"/>
  <c r="F29" i="2"/>
  <c r="F28" i="2"/>
  <c r="M21" i="2"/>
  <c r="L21" i="2"/>
  <c r="K21" i="2"/>
  <c r="J21" i="2"/>
  <c r="I21" i="2"/>
  <c r="H21" i="2"/>
  <c r="G21" i="2"/>
  <c r="F21" i="2"/>
  <c r="E23" i="2"/>
  <c r="E22" i="2"/>
  <c r="E21" i="2" l="1"/>
  <c r="E26" i="2"/>
  <c r="E25" i="2"/>
  <c r="M24" i="2"/>
  <c r="L24" i="2"/>
  <c r="K24" i="2"/>
  <c r="J24" i="2"/>
  <c r="I24" i="2"/>
  <c r="H24" i="2"/>
  <c r="G24" i="2"/>
  <c r="F24" i="2"/>
  <c r="M18" i="2"/>
  <c r="L18" i="2"/>
  <c r="K18" i="2"/>
  <c r="J18" i="2"/>
  <c r="I18" i="2"/>
  <c r="H18" i="2"/>
  <c r="G18" i="2"/>
  <c r="F18" i="2"/>
  <c r="E20" i="2"/>
  <c r="E19" i="2"/>
  <c r="E24" i="2" l="1"/>
  <c r="E18" i="2"/>
  <c r="G41" i="2"/>
  <c r="H41" i="2"/>
  <c r="G46" i="2"/>
  <c r="H46" i="2" l="1"/>
  <c r="H49" i="2" s="1"/>
  <c r="I46" i="2"/>
  <c r="I49" i="2" s="1"/>
  <c r="J46" i="2"/>
  <c r="K46" i="2"/>
  <c r="K49" i="2" s="1"/>
  <c r="L46" i="2"/>
  <c r="M46" i="2"/>
  <c r="M44" i="2" s="1"/>
  <c r="F46" i="2"/>
  <c r="F49" i="2" s="1"/>
  <c r="F45" i="2"/>
  <c r="F48" i="2" s="1"/>
  <c r="E43" i="2"/>
  <c r="E42" i="2"/>
  <c r="M41" i="2"/>
  <c r="L41" i="2"/>
  <c r="K41" i="2"/>
  <c r="J41" i="2"/>
  <c r="I41" i="2"/>
  <c r="F41" i="2"/>
  <c r="E40" i="2"/>
  <c r="E39" i="2"/>
  <c r="M38" i="2"/>
  <c r="L38" i="2"/>
  <c r="K38" i="2"/>
  <c r="J38" i="2"/>
  <c r="I38" i="2"/>
  <c r="H38" i="2"/>
  <c r="G38" i="2"/>
  <c r="F38" i="2"/>
  <c r="J48" i="2"/>
  <c r="L49" i="2"/>
  <c r="M45" i="2"/>
  <c r="M48" i="2" s="1"/>
  <c r="L45" i="2"/>
  <c r="L48" i="2" s="1"/>
  <c r="K45" i="2"/>
  <c r="K48" i="2" s="1"/>
  <c r="J45" i="2"/>
  <c r="I45" i="2"/>
  <c r="I48" i="2" s="1"/>
  <c r="H45" i="2"/>
  <c r="G45" i="2"/>
  <c r="G48" i="2" s="1"/>
  <c r="E37" i="2"/>
  <c r="E36" i="2"/>
  <c r="M35" i="2"/>
  <c r="L35" i="2"/>
  <c r="K35" i="2"/>
  <c r="J35" i="2"/>
  <c r="I35" i="2"/>
  <c r="H35" i="2"/>
  <c r="G35" i="2"/>
  <c r="F35" i="2"/>
  <c r="G57" i="2"/>
  <c r="H57" i="2"/>
  <c r="I57" i="2"/>
  <c r="I60" i="2" s="1"/>
  <c r="J57" i="2"/>
  <c r="K57" i="2"/>
  <c r="K60" i="2" s="1"/>
  <c r="L57" i="2"/>
  <c r="M57" i="2"/>
  <c r="M60" i="2" s="1"/>
  <c r="F57" i="2"/>
  <c r="F60" i="2" s="1"/>
  <c r="G56" i="2"/>
  <c r="G59" i="2" s="1"/>
  <c r="H56" i="2"/>
  <c r="H55" i="2" s="1"/>
  <c r="I56" i="2"/>
  <c r="I59" i="2" s="1"/>
  <c r="I58" i="2" s="1"/>
  <c r="J56" i="2"/>
  <c r="J55" i="2" s="1"/>
  <c r="K56" i="2"/>
  <c r="K59" i="2" s="1"/>
  <c r="K58" i="2" s="1"/>
  <c r="L56" i="2"/>
  <c r="L55" i="2" s="1"/>
  <c r="M56" i="2"/>
  <c r="M59" i="2" s="1"/>
  <c r="M58" i="2" s="1"/>
  <c r="F56" i="2"/>
  <c r="F59" i="2" s="1"/>
  <c r="E53" i="2"/>
  <c r="E54" i="2"/>
  <c r="G52" i="2"/>
  <c r="H52" i="2"/>
  <c r="I52" i="2"/>
  <c r="J52" i="2"/>
  <c r="K52" i="2"/>
  <c r="L52" i="2"/>
  <c r="M52" i="2"/>
  <c r="F52" i="2"/>
  <c r="G31" i="2"/>
  <c r="H31" i="2"/>
  <c r="I31" i="2"/>
  <c r="J31" i="2"/>
  <c r="K31" i="2"/>
  <c r="L31" i="2"/>
  <c r="M31" i="2"/>
  <c r="F31" i="2"/>
  <c r="H15" i="2"/>
  <c r="M15" i="2"/>
  <c r="L15" i="2"/>
  <c r="K15" i="2"/>
  <c r="J15" i="2"/>
  <c r="I15" i="2"/>
  <c r="G15" i="2"/>
  <c r="F15" i="2"/>
  <c r="G12" i="2"/>
  <c r="H12" i="2"/>
  <c r="I12" i="2"/>
  <c r="J12" i="2"/>
  <c r="K12" i="2"/>
  <c r="L12" i="2"/>
  <c r="M12" i="2"/>
  <c r="F12" i="2"/>
  <c r="E16" i="2"/>
  <c r="E13" i="2"/>
  <c r="H27" i="2"/>
  <c r="J32" i="2"/>
  <c r="K32" i="2"/>
  <c r="K63" i="2" s="1"/>
  <c r="L27" i="2"/>
  <c r="M32" i="2"/>
  <c r="F32" i="2"/>
  <c r="E14" i="2"/>
  <c r="E17" i="2"/>
  <c r="I32" i="2"/>
  <c r="G62" i="2" l="1"/>
  <c r="K62" i="2"/>
  <c r="I63" i="2"/>
  <c r="G44" i="2"/>
  <c r="F63" i="2"/>
  <c r="E31" i="2"/>
  <c r="M62" i="2"/>
  <c r="K61" i="2"/>
  <c r="I62" i="2"/>
  <c r="E57" i="2"/>
  <c r="K44" i="2"/>
  <c r="E56" i="2"/>
  <c r="I55" i="2"/>
  <c r="J59" i="2"/>
  <c r="J62" i="2" s="1"/>
  <c r="F62" i="2"/>
  <c r="F61" i="2" s="1"/>
  <c r="E45" i="2"/>
  <c r="H48" i="2"/>
  <c r="H62" i="2" s="1"/>
  <c r="F55" i="2"/>
  <c r="L59" i="2"/>
  <c r="L62" i="2" s="1"/>
  <c r="H59" i="2"/>
  <c r="K47" i="2"/>
  <c r="G55" i="2"/>
  <c r="K55" i="2"/>
  <c r="J44" i="2"/>
  <c r="L47" i="2"/>
  <c r="G49" i="2"/>
  <c r="F44" i="2"/>
  <c r="E41" i="2"/>
  <c r="E38" i="2"/>
  <c r="M49" i="2"/>
  <c r="M47" i="2" s="1"/>
  <c r="J49" i="2"/>
  <c r="J47" i="2" s="1"/>
  <c r="I47" i="2"/>
  <c r="E35" i="2"/>
  <c r="E46" i="2"/>
  <c r="H44" i="2"/>
  <c r="L44" i="2"/>
  <c r="I44" i="2"/>
  <c r="F47" i="2"/>
  <c r="F58" i="2"/>
  <c r="E52" i="2"/>
  <c r="L60" i="2"/>
  <c r="H60" i="2"/>
  <c r="K30" i="2"/>
  <c r="G27" i="2"/>
  <c r="F30" i="2"/>
  <c r="J30" i="2"/>
  <c r="I30" i="2"/>
  <c r="M30" i="2"/>
  <c r="I27" i="2"/>
  <c r="E28" i="2"/>
  <c r="M27" i="2"/>
  <c r="K27" i="2"/>
  <c r="J27" i="2"/>
  <c r="F27" i="2"/>
  <c r="G60" i="2"/>
  <c r="G58" i="2" s="1"/>
  <c r="E12" i="2"/>
  <c r="L32" i="2"/>
  <c r="L63" i="2" s="1"/>
  <c r="H32" i="2"/>
  <c r="H63" i="2" s="1"/>
  <c r="H61" i="2" s="1"/>
  <c r="E15" i="2"/>
  <c r="G32" i="2"/>
  <c r="G30" i="2" s="1"/>
  <c r="E29" i="2"/>
  <c r="J60" i="2"/>
  <c r="M55" i="2"/>
  <c r="M63" i="2" l="1"/>
  <c r="M61" i="2" s="1"/>
  <c r="H58" i="2"/>
  <c r="E48" i="2"/>
  <c r="L61" i="2"/>
  <c r="J63" i="2"/>
  <c r="J61" i="2" s="1"/>
  <c r="E62" i="2"/>
  <c r="I61" i="2"/>
  <c r="J58" i="2"/>
  <c r="E58" i="2" s="1"/>
  <c r="H47" i="2"/>
  <c r="G47" i="2"/>
  <c r="G63" i="2"/>
  <c r="E59" i="2"/>
  <c r="L58" i="2"/>
  <c r="E55" i="2"/>
  <c r="E44" i="2"/>
  <c r="E49" i="2"/>
  <c r="E60" i="2"/>
  <c r="L30" i="2"/>
  <c r="E32" i="2"/>
  <c r="H30" i="2"/>
  <c r="E27" i="2"/>
  <c r="E47" i="2" l="1"/>
  <c r="G61" i="2"/>
  <c r="E61" i="2" s="1"/>
  <c r="E63" i="2"/>
  <c r="E30" i="2"/>
</calcChain>
</file>

<file path=xl/sharedStrings.xml><?xml version="1.0" encoding="utf-8"?>
<sst xmlns="http://schemas.openxmlformats.org/spreadsheetml/2006/main" count="126" uniqueCount="66">
  <si>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</si>
  <si>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</si>
  <si>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</si>
  <si>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</si>
  <si>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</si>
  <si>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</si>
  <si>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</si>
  <si>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</si>
  <si>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</si>
  <si>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</si>
  <si>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</si>
  <si>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</si>
  <si>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</si>
  <si>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</si>
  <si>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</si>
  <si>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</si>
  <si>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</si>
  <si>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</si>
  <si>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</si>
  <si>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</si>
  <si>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</si>
  <si>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</si>
  <si>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</si>
  <si>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</si>
  <si>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</si>
  <si>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</si>
  <si>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2.1.</t>
  </si>
  <si>
    <t>2.2.</t>
  </si>
  <si>
    <t>Итого по задаче 2</t>
  </si>
  <si>
    <t>Итого по основному мероприятию 2</t>
  </si>
  <si>
    <t>3.1.</t>
  </si>
  <si>
    <t>Итого по основному мероприятию 3</t>
  </si>
  <si>
    <t>Итого по задаче 3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</si>
  <si>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</si>
  <si>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</si>
  <si>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</si>
  <si>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</si>
  <si>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Отсутствие просроченной задолженности бюджета сельского поселения, %</t>
  </si>
  <si>
    <t>Доля расходов бюджета сельского поселения Саранпауль на финансирование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, %</t>
  </si>
  <si>
    <t>Количество переданных полномочий органа местного самоуправления  сельского поселения Саранпауль в органы местного самоуправления Березовского района, кол-во полномочий</t>
  </si>
  <si>
    <t>Основное мероприятие 1 «Компенсация дополнительных расходов, возникших в результате решений, принятых органами власти другого уровня»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</si>
  <si>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организации казначейского исполнения и казначейского исполнения бюджета сельского поселения Саранпауль 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</si>
  <si>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утверждения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</si>
  <si>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организации в границах поселения электро-, тепло-, газо- и водоснабжения населения, водоотведения, снабжения населения топливом</t>
  </si>
  <si>
    <t>Цель: Обеспечение условий для устойчивого исполнения расходных обязательств  бюджета сельского поселения Саранпауль</t>
  </si>
  <si>
    <t>Задача 1: Повышение эффективности управления муниципальными финансами сельского поселения Саранпауль</t>
  </si>
  <si>
    <t>содействие развитию исторических и иных местных традиций для д.Кимкъясуй</t>
  </si>
  <si>
    <t>Бюджет округа</t>
  </si>
  <si>
    <t>Резервный фонд администрации сельского поселения Саранпауль</t>
  </si>
  <si>
    <t>Основное мероприятие 3 «Управление Резервным фондом сельского поселения Саранпауль»</t>
  </si>
  <si>
    <t>Задача 3. Эффективное управление резервным фондом сельского поселения Саранпауль.</t>
  </si>
  <si>
    <t>Основное мероприятие 2 «Обеспечение деятельности администрации сп.Саранпауль»</t>
  </si>
  <si>
    <t>Задача 2. Прочие мероприятия органов местного самоуправления</t>
  </si>
  <si>
    <t>2.3.</t>
  </si>
  <si>
    <t>Приложение 1
к муниципальной программе 
 «Создание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Саранпауль»</t>
  </si>
  <si>
    <t>Приложение 2
к муниципальной программе 
 «Создание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Саранпауль»</t>
  </si>
  <si>
    <t>содействие развитию исторических и иных местных традиций для д.Щекурья</t>
  </si>
  <si>
    <t>содействие развитию исторических и иных местных традиций для с.Саранпауль</t>
  </si>
  <si>
    <t>выплата материальной помощи пострадавшим при паводке 2019г.</t>
  </si>
  <si>
    <t>1.3.</t>
  </si>
  <si>
    <t>1.4.</t>
  </si>
  <si>
    <t>1.5.</t>
  </si>
  <si>
    <t>1.6.</t>
  </si>
  <si>
    <t>содействие развитию исторических и иных местных традиций для п.Сосьва и с.Ломбовож</t>
  </si>
  <si>
    <t>Приложение 1 к постановлению от 19.01.2021г. № 10</t>
  </si>
  <si>
    <t>Приложение 2 к постановлению от 19.01.2021г.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</si>
</sst>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right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K1" sqref="K1"/>
    </sheetView>
  </sheetViews>
  <sheetFormatPr defaultRowHeight="15" x14ac:dyDescent="0.25"/>
  <cols>
    <col min="2" max="2" width="23" customWidth="1"/>
    <col min="3" max="3" width="13.5703125" customWidth="1"/>
    <col min="11" max="11" width="10.42578125" customWidth="1"/>
    <col min="12" max="12" width="12.7109375" customWidth="1"/>
  </cols>
  <sheetData>
    <row r="1" spans="1:12" ht="24" customHeight="1" x14ac:dyDescent="0.25">
      <c r="H1" s="49" t="s">
        <v>64</v>
      </c>
      <c r="I1" s="49"/>
      <c r="J1" s="49"/>
      <c r="K1" s="12"/>
      <c r="L1" s="12"/>
    </row>
    <row r="2" spans="1:12" ht="121.5" customHeight="1" x14ac:dyDescent="0.25">
      <c r="J2" s="13" t="s">
        <v>54</v>
      </c>
      <c r="K2" s="14"/>
      <c r="L2" s="14"/>
    </row>
    <row r="3" spans="1:12" ht="16.5" x14ac:dyDescent="0.25">
      <c r="A3" s="18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6.5" x14ac:dyDescent="0.25">
      <c r="A4" s="1"/>
    </row>
    <row r="5" spans="1:12" ht="122.25" customHeight="1" x14ac:dyDescent="0.25">
      <c r="A5" s="15" t="s">
        <v>1</v>
      </c>
      <c r="B5" s="15" t="s">
        <v>2</v>
      </c>
      <c r="C5" s="15" t="s">
        <v>3</v>
      </c>
      <c r="D5" s="15" t="s">
        <v>12</v>
      </c>
      <c r="E5" s="15"/>
      <c r="F5" s="15"/>
      <c r="G5" s="15"/>
      <c r="H5" s="15"/>
      <c r="I5" s="15"/>
      <c r="J5" s="15"/>
      <c r="K5" s="15"/>
      <c r="L5" s="15" t="s">
        <v>4</v>
      </c>
    </row>
    <row r="6" spans="1:12" ht="24" x14ac:dyDescent="0.25">
      <c r="A6" s="16"/>
      <c r="B6" s="16"/>
      <c r="C6" s="17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36</v>
      </c>
      <c r="L6" s="16"/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38.25" x14ac:dyDescent="0.25">
      <c r="A8" s="4">
        <v>1</v>
      </c>
      <c r="B8" s="5" t="s">
        <v>37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spans="1:12" ht="153" x14ac:dyDescent="0.25">
      <c r="A9" s="4">
        <v>2</v>
      </c>
      <c r="B9" s="7" t="s">
        <v>38</v>
      </c>
      <c r="C9" s="6">
        <v>0.2</v>
      </c>
      <c r="D9" s="6">
        <v>4.2</v>
      </c>
      <c r="E9" s="6">
        <v>0.2</v>
      </c>
      <c r="F9" s="6">
        <v>0.2</v>
      </c>
      <c r="G9" s="6">
        <v>0.2</v>
      </c>
      <c r="H9" s="6">
        <v>0.2</v>
      </c>
      <c r="I9" s="6">
        <v>0.2</v>
      </c>
      <c r="J9" s="6">
        <v>0.2</v>
      </c>
      <c r="K9" s="6">
        <v>0.2</v>
      </c>
      <c r="L9" s="6">
        <v>0.2</v>
      </c>
    </row>
    <row r="10" spans="1:12" ht="102" x14ac:dyDescent="0.25">
      <c r="A10" s="4">
        <v>3</v>
      </c>
      <c r="B10" s="7" t="s">
        <v>39</v>
      </c>
      <c r="C10" s="6">
        <v>4</v>
      </c>
      <c r="D10" s="6">
        <v>3</v>
      </c>
      <c r="E10" s="6">
        <v>3</v>
      </c>
      <c r="F10" s="11">
        <v>2</v>
      </c>
      <c r="G10" s="6">
        <v>4</v>
      </c>
      <c r="H10" s="6">
        <v>4</v>
      </c>
      <c r="I10" s="6">
        <v>4</v>
      </c>
      <c r="J10" s="6">
        <v>4</v>
      </c>
      <c r="K10" s="6">
        <v>4</v>
      </c>
      <c r="L10" s="6">
        <v>4</v>
      </c>
    </row>
  </sheetData>
  <mergeCells count="7">
    <mergeCell ref="J2:L2"/>
    <mergeCell ref="A5:A6"/>
    <mergeCell ref="B5:B6"/>
    <mergeCell ref="C5:C6"/>
    <mergeCell ref="L5:L6"/>
    <mergeCell ref="A3:L3"/>
    <mergeCell ref="D5:K5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workbookViewId="0">
      <selection activeCell="G14" sqref="G14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x14ac:dyDescent="0.25">
      <c r="I1" s="28" t="s">
        <v>65</v>
      </c>
      <c r="J1" s="28"/>
      <c r="K1" s="28"/>
      <c r="L1" s="28"/>
      <c r="M1" s="28"/>
    </row>
    <row r="2" spans="1:13" ht="78" customHeight="1" x14ac:dyDescent="0.25">
      <c r="H2" s="13" t="s">
        <v>55</v>
      </c>
      <c r="I2" s="28"/>
      <c r="J2" s="28"/>
      <c r="K2" s="28"/>
      <c r="L2" s="28"/>
      <c r="M2" s="28"/>
    </row>
    <row r="3" spans="1:13" ht="39.75" customHeight="1" x14ac:dyDescent="0.25">
      <c r="A3" s="38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8.75" x14ac:dyDescent="0.25">
      <c r="A4" s="8"/>
    </row>
    <row r="5" spans="1:13" ht="15" customHeight="1" x14ac:dyDescent="0.25">
      <c r="A5" s="22" t="s">
        <v>13</v>
      </c>
      <c r="B5" s="22" t="s">
        <v>14</v>
      </c>
      <c r="C5" s="22" t="s">
        <v>15</v>
      </c>
      <c r="D5" s="22" t="s">
        <v>16</v>
      </c>
      <c r="E5" s="29" t="s">
        <v>34</v>
      </c>
      <c r="F5" s="30"/>
      <c r="G5" s="30"/>
      <c r="H5" s="30"/>
      <c r="I5" s="30"/>
      <c r="J5" s="30"/>
      <c r="K5" s="30"/>
      <c r="L5" s="30"/>
      <c r="M5" s="31"/>
    </row>
    <row r="6" spans="1:13" ht="20.25" customHeight="1" x14ac:dyDescent="0.25">
      <c r="A6" s="23"/>
      <c r="B6" s="23"/>
      <c r="C6" s="23"/>
      <c r="D6" s="23"/>
      <c r="E6" s="22" t="s">
        <v>17</v>
      </c>
      <c r="F6" s="29" t="s">
        <v>18</v>
      </c>
      <c r="G6" s="30"/>
      <c r="H6" s="30"/>
      <c r="I6" s="30"/>
      <c r="J6" s="30"/>
      <c r="K6" s="30"/>
      <c r="L6" s="30"/>
      <c r="M6" s="31"/>
    </row>
    <row r="7" spans="1:13" ht="24.75" customHeight="1" x14ac:dyDescent="0.25">
      <c r="A7" s="24"/>
      <c r="B7" s="24"/>
      <c r="C7" s="24"/>
      <c r="D7" s="24"/>
      <c r="E7" s="24"/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36</v>
      </c>
    </row>
    <row r="8" spans="1:13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15" customHeight="1" x14ac:dyDescent="0.25">
      <c r="A9" s="32" t="s">
        <v>44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ht="15" customHeight="1" x14ac:dyDescent="0.25">
      <c r="A10" s="32" t="s">
        <v>40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13" ht="15" customHeight="1" x14ac:dyDescent="0.25">
      <c r="A11" s="32" t="s">
        <v>45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</row>
    <row r="12" spans="1:13" ht="15" customHeight="1" x14ac:dyDescent="0.25">
      <c r="A12" s="22" t="s">
        <v>19</v>
      </c>
      <c r="B12" s="25" t="s">
        <v>56</v>
      </c>
      <c r="C12" s="19" t="s">
        <v>20</v>
      </c>
      <c r="D12" s="10" t="s">
        <v>21</v>
      </c>
      <c r="E12" s="9">
        <f t="shared" ref="E12:E32" si="0">SUM(F12:M12)</f>
        <v>150</v>
      </c>
      <c r="F12" s="9">
        <f>F13+F14</f>
        <v>150</v>
      </c>
      <c r="G12" s="9">
        <f t="shared" ref="G12:M12" si="1">G13+G14</f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</row>
    <row r="13" spans="1:13" ht="27" customHeight="1" x14ac:dyDescent="0.25">
      <c r="A13" s="23"/>
      <c r="B13" s="26"/>
      <c r="C13" s="20"/>
      <c r="D13" s="10" t="s">
        <v>47</v>
      </c>
      <c r="E13" s="9">
        <f t="shared" si="0"/>
        <v>100</v>
      </c>
      <c r="F13" s="9">
        <v>100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22.5" customHeight="1" x14ac:dyDescent="0.25">
      <c r="A14" s="24"/>
      <c r="B14" s="27"/>
      <c r="C14" s="21"/>
      <c r="D14" s="10" t="s">
        <v>22</v>
      </c>
      <c r="E14" s="9">
        <f t="shared" si="0"/>
        <v>50</v>
      </c>
      <c r="F14" s="9">
        <v>50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15" customHeight="1" x14ac:dyDescent="0.25">
      <c r="A15" s="22" t="s">
        <v>59</v>
      </c>
      <c r="B15" s="25" t="s">
        <v>46</v>
      </c>
      <c r="C15" s="19" t="s">
        <v>20</v>
      </c>
      <c r="D15" s="10" t="s">
        <v>21</v>
      </c>
      <c r="E15" s="9">
        <f t="shared" si="0"/>
        <v>1.1000000000000001</v>
      </c>
      <c r="F15" s="9">
        <f>F16+F17</f>
        <v>0</v>
      </c>
      <c r="G15" s="9">
        <f t="shared" ref="G15:H15" si="2">G16+G17</f>
        <v>0</v>
      </c>
      <c r="H15" s="9">
        <f t="shared" si="2"/>
        <v>1.1000000000000001</v>
      </c>
      <c r="I15" s="9">
        <f t="shared" ref="I15" si="3">I16+I17</f>
        <v>0</v>
      </c>
      <c r="J15" s="9">
        <f t="shared" ref="J15" si="4">J16+J17</f>
        <v>0</v>
      </c>
      <c r="K15" s="9">
        <f t="shared" ref="K15" si="5">K16+K17</f>
        <v>0</v>
      </c>
      <c r="L15" s="9">
        <f t="shared" ref="L15" si="6">L16+L17</f>
        <v>0</v>
      </c>
      <c r="M15" s="9">
        <f t="shared" ref="M15" si="7">M16+M17</f>
        <v>0</v>
      </c>
    </row>
    <row r="16" spans="1:13" ht="27" customHeight="1" x14ac:dyDescent="0.25">
      <c r="A16" s="23"/>
      <c r="B16" s="26"/>
      <c r="C16" s="20"/>
      <c r="D16" s="10" t="s">
        <v>47</v>
      </c>
      <c r="E16" s="9">
        <f t="shared" si="0"/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25.5" x14ac:dyDescent="0.25">
      <c r="A17" s="24"/>
      <c r="B17" s="27"/>
      <c r="C17" s="21"/>
      <c r="D17" s="10" t="s">
        <v>22</v>
      </c>
      <c r="E17" s="9">
        <f t="shared" si="0"/>
        <v>1.1000000000000001</v>
      </c>
      <c r="F17" s="9">
        <v>0</v>
      </c>
      <c r="G17" s="9">
        <v>0</v>
      </c>
      <c r="H17" s="9">
        <v>1.1000000000000001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x14ac:dyDescent="0.25">
      <c r="A18" s="22" t="s">
        <v>60</v>
      </c>
      <c r="B18" s="25" t="s">
        <v>57</v>
      </c>
      <c r="C18" s="19" t="s">
        <v>20</v>
      </c>
      <c r="D18" s="10" t="s">
        <v>21</v>
      </c>
      <c r="E18" s="9">
        <f t="shared" ref="E18:E23" si="8">SUM(F18:M18)</f>
        <v>8.1</v>
      </c>
      <c r="F18" s="9">
        <f>F19+F20</f>
        <v>0</v>
      </c>
      <c r="G18" s="9">
        <f t="shared" ref="G18:M18" si="9">G19+G20</f>
        <v>0</v>
      </c>
      <c r="H18" s="9">
        <f t="shared" si="9"/>
        <v>0</v>
      </c>
      <c r="I18" s="9">
        <f t="shared" si="9"/>
        <v>8.1</v>
      </c>
      <c r="J18" s="9">
        <f t="shared" si="9"/>
        <v>0</v>
      </c>
      <c r="K18" s="9">
        <f t="shared" si="9"/>
        <v>0</v>
      </c>
      <c r="L18" s="9">
        <f t="shared" si="9"/>
        <v>0</v>
      </c>
      <c r="M18" s="9">
        <f t="shared" si="9"/>
        <v>0</v>
      </c>
    </row>
    <row r="19" spans="1:13" ht="25.5" x14ac:dyDescent="0.25">
      <c r="A19" s="23"/>
      <c r="B19" s="26"/>
      <c r="C19" s="20"/>
      <c r="D19" s="10" t="s">
        <v>47</v>
      </c>
      <c r="E19" s="9">
        <f t="shared" si="8"/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ht="25.5" x14ac:dyDescent="0.25">
      <c r="A20" s="24"/>
      <c r="B20" s="27"/>
      <c r="C20" s="21"/>
      <c r="D20" s="10" t="s">
        <v>22</v>
      </c>
      <c r="E20" s="9">
        <f t="shared" si="8"/>
        <v>8.1</v>
      </c>
      <c r="F20" s="9">
        <v>0</v>
      </c>
      <c r="G20" s="9">
        <v>0</v>
      </c>
      <c r="H20" s="9">
        <v>0</v>
      </c>
      <c r="I20" s="9">
        <v>8.1</v>
      </c>
      <c r="J20" s="9">
        <v>0</v>
      </c>
      <c r="K20" s="9">
        <v>0</v>
      </c>
      <c r="L20" s="9">
        <v>0</v>
      </c>
      <c r="M20" s="9">
        <v>0</v>
      </c>
    </row>
    <row r="21" spans="1:13" ht="15" customHeight="1" x14ac:dyDescent="0.25">
      <c r="A21" s="22" t="s">
        <v>61</v>
      </c>
      <c r="B21" s="46" t="s">
        <v>63</v>
      </c>
      <c r="C21" s="19" t="s">
        <v>20</v>
      </c>
      <c r="D21" s="10" t="s">
        <v>21</v>
      </c>
      <c r="E21" s="9">
        <f t="shared" si="8"/>
        <v>6.1</v>
      </c>
      <c r="F21" s="9">
        <f>F22+F23</f>
        <v>0</v>
      </c>
      <c r="G21" s="9">
        <f t="shared" ref="G21:M21" si="10">G22+G23</f>
        <v>0</v>
      </c>
      <c r="H21" s="9">
        <f t="shared" si="10"/>
        <v>0</v>
      </c>
      <c r="I21" s="9">
        <f t="shared" si="10"/>
        <v>0</v>
      </c>
      <c r="J21" s="9">
        <f t="shared" si="10"/>
        <v>6.1</v>
      </c>
      <c r="K21" s="9">
        <f t="shared" si="10"/>
        <v>0</v>
      </c>
      <c r="L21" s="9">
        <f t="shared" si="10"/>
        <v>0</v>
      </c>
      <c r="M21" s="9">
        <f t="shared" si="10"/>
        <v>0</v>
      </c>
    </row>
    <row r="22" spans="1:13" ht="25.5" x14ac:dyDescent="0.25">
      <c r="A22" s="23"/>
      <c r="B22" s="47"/>
      <c r="C22" s="20"/>
      <c r="D22" s="10" t="s">
        <v>47</v>
      </c>
      <c r="E22" s="9">
        <f t="shared" si="8"/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ht="25.5" x14ac:dyDescent="0.25">
      <c r="A23" s="24"/>
      <c r="B23" s="48"/>
      <c r="C23" s="21"/>
      <c r="D23" s="10" t="s">
        <v>22</v>
      </c>
      <c r="E23" s="9">
        <f t="shared" si="8"/>
        <v>6.1</v>
      </c>
      <c r="F23" s="9">
        <v>0</v>
      </c>
      <c r="G23" s="9">
        <v>0</v>
      </c>
      <c r="H23" s="9">
        <v>0</v>
      </c>
      <c r="I23" s="9">
        <v>0</v>
      </c>
      <c r="J23" s="9">
        <v>6.1</v>
      </c>
      <c r="K23" s="9">
        <v>0</v>
      </c>
      <c r="L23" s="9">
        <v>0</v>
      </c>
      <c r="M23" s="9">
        <v>0</v>
      </c>
    </row>
    <row r="24" spans="1:13" x14ac:dyDescent="0.25">
      <c r="A24" s="22" t="s">
        <v>62</v>
      </c>
      <c r="B24" s="25" t="s">
        <v>58</v>
      </c>
      <c r="C24" s="19" t="s">
        <v>20</v>
      </c>
      <c r="D24" s="10" t="s">
        <v>21</v>
      </c>
      <c r="E24" s="9">
        <f t="shared" ref="E24:E26" si="11">SUM(F24:M24)</f>
        <v>4200</v>
      </c>
      <c r="F24" s="9">
        <f>F25+F26</f>
        <v>4200</v>
      </c>
      <c r="G24" s="9">
        <f t="shared" ref="G24:M24" si="12">G25+G26</f>
        <v>0</v>
      </c>
      <c r="H24" s="9">
        <f t="shared" si="12"/>
        <v>0</v>
      </c>
      <c r="I24" s="9">
        <f t="shared" si="12"/>
        <v>0</v>
      </c>
      <c r="J24" s="9">
        <f t="shared" si="12"/>
        <v>0</v>
      </c>
      <c r="K24" s="9">
        <f t="shared" si="12"/>
        <v>0</v>
      </c>
      <c r="L24" s="9">
        <f t="shared" si="12"/>
        <v>0</v>
      </c>
      <c r="M24" s="9">
        <f t="shared" si="12"/>
        <v>0</v>
      </c>
    </row>
    <row r="25" spans="1:13" ht="25.5" x14ac:dyDescent="0.25">
      <c r="A25" s="23"/>
      <c r="B25" s="26"/>
      <c r="C25" s="20"/>
      <c r="D25" s="10" t="s">
        <v>47</v>
      </c>
      <c r="E25" s="9">
        <f t="shared" si="11"/>
        <v>4200</v>
      </c>
      <c r="F25" s="9">
        <v>4200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ht="25.5" x14ac:dyDescent="0.25">
      <c r="A26" s="24"/>
      <c r="B26" s="27"/>
      <c r="C26" s="21"/>
      <c r="D26" s="10" t="s">
        <v>22</v>
      </c>
      <c r="E26" s="9">
        <f t="shared" si="11"/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5"/>
      <c r="B27" s="25" t="s">
        <v>23</v>
      </c>
      <c r="C27" s="22"/>
      <c r="D27" s="10" t="s">
        <v>24</v>
      </c>
      <c r="E27" s="9">
        <f t="shared" si="0"/>
        <v>4365.3000000000011</v>
      </c>
      <c r="F27" s="9">
        <f>F28+F29</f>
        <v>4350</v>
      </c>
      <c r="G27" s="9">
        <f t="shared" ref="G27" si="13">G28+G29</f>
        <v>0</v>
      </c>
      <c r="H27" s="9">
        <f t="shared" ref="H27" si="14">H28+H29</f>
        <v>1.1000000000000001</v>
      </c>
      <c r="I27" s="9">
        <f t="shared" ref="I27" si="15">I28+I29</f>
        <v>8.1</v>
      </c>
      <c r="J27" s="9">
        <f t="shared" ref="J27" si="16">J28+J29</f>
        <v>6.1</v>
      </c>
      <c r="K27" s="9">
        <f t="shared" ref="K27" si="17">K28+K29</f>
        <v>0</v>
      </c>
      <c r="L27" s="9">
        <f t="shared" ref="L27" si="18">L28+L29</f>
        <v>0</v>
      </c>
      <c r="M27" s="9">
        <f t="shared" ref="M27" si="19">M28+M29</f>
        <v>0</v>
      </c>
    </row>
    <row r="28" spans="1:13" ht="25.5" x14ac:dyDescent="0.25">
      <c r="A28" s="26"/>
      <c r="B28" s="26"/>
      <c r="C28" s="23"/>
      <c r="D28" s="10" t="s">
        <v>47</v>
      </c>
      <c r="E28" s="9">
        <f t="shared" si="0"/>
        <v>4300</v>
      </c>
      <c r="F28" s="9">
        <f>F13+F16+F19+F25+F22</f>
        <v>4300</v>
      </c>
      <c r="G28" s="9">
        <f t="shared" ref="G28:M28" si="20">G13+G16+G19+G25+G22</f>
        <v>0</v>
      </c>
      <c r="H28" s="9">
        <f t="shared" si="20"/>
        <v>0</v>
      </c>
      <c r="I28" s="9">
        <f t="shared" si="20"/>
        <v>0</v>
      </c>
      <c r="J28" s="9">
        <f t="shared" si="20"/>
        <v>0</v>
      </c>
      <c r="K28" s="9">
        <f t="shared" si="20"/>
        <v>0</v>
      </c>
      <c r="L28" s="9">
        <f t="shared" si="20"/>
        <v>0</v>
      </c>
      <c r="M28" s="9">
        <f t="shared" si="20"/>
        <v>0</v>
      </c>
    </row>
    <row r="29" spans="1:13" ht="25.5" x14ac:dyDescent="0.25">
      <c r="A29" s="27"/>
      <c r="B29" s="27"/>
      <c r="C29" s="24"/>
      <c r="D29" s="10" t="s">
        <v>22</v>
      </c>
      <c r="E29" s="9">
        <f t="shared" si="0"/>
        <v>65.3</v>
      </c>
      <c r="F29" s="9">
        <f>F14+F17+F20+F26+F23</f>
        <v>50</v>
      </c>
      <c r="G29" s="9">
        <f t="shared" ref="G29:M29" si="21">G14+G17+G20+G26+G23</f>
        <v>0</v>
      </c>
      <c r="H29" s="9">
        <f t="shared" si="21"/>
        <v>1.1000000000000001</v>
      </c>
      <c r="I29" s="9">
        <f t="shared" si="21"/>
        <v>8.1</v>
      </c>
      <c r="J29" s="9">
        <f t="shared" si="21"/>
        <v>6.1</v>
      </c>
      <c r="K29" s="9">
        <f t="shared" si="21"/>
        <v>0</v>
      </c>
      <c r="L29" s="9">
        <f t="shared" si="21"/>
        <v>0</v>
      </c>
      <c r="M29" s="9">
        <f t="shared" si="21"/>
        <v>0</v>
      </c>
    </row>
    <row r="30" spans="1:13" x14ac:dyDescent="0.25">
      <c r="A30" s="25"/>
      <c r="B30" s="25" t="s">
        <v>25</v>
      </c>
      <c r="C30" s="22"/>
      <c r="D30" s="10" t="s">
        <v>24</v>
      </c>
      <c r="E30" s="9">
        <f t="shared" si="0"/>
        <v>4365.3000000000011</v>
      </c>
      <c r="F30" s="9">
        <f>F31+F32</f>
        <v>4350</v>
      </c>
      <c r="G30" s="9">
        <f t="shared" ref="G30" si="22">G31+G32</f>
        <v>0</v>
      </c>
      <c r="H30" s="9">
        <f t="shared" ref="H30" si="23">H31+H32</f>
        <v>1.1000000000000001</v>
      </c>
      <c r="I30" s="9">
        <f t="shared" ref="I30" si="24">I31+I32</f>
        <v>8.1</v>
      </c>
      <c r="J30" s="9">
        <f t="shared" ref="J30" si="25">J31+J32</f>
        <v>6.1</v>
      </c>
      <c r="K30" s="9">
        <f t="shared" ref="K30" si="26">K31+K32</f>
        <v>0</v>
      </c>
      <c r="L30" s="9">
        <f t="shared" ref="L30" si="27">L31+L32</f>
        <v>0</v>
      </c>
      <c r="M30" s="9">
        <f t="shared" ref="M30" si="28">M31+M32</f>
        <v>0</v>
      </c>
    </row>
    <row r="31" spans="1:13" ht="25.5" x14ac:dyDescent="0.25">
      <c r="A31" s="26"/>
      <c r="B31" s="26"/>
      <c r="C31" s="23"/>
      <c r="D31" s="10" t="s">
        <v>47</v>
      </c>
      <c r="E31" s="9">
        <f t="shared" si="0"/>
        <v>4300</v>
      </c>
      <c r="F31" s="9">
        <f>F28</f>
        <v>4300</v>
      </c>
      <c r="G31" s="9">
        <f t="shared" ref="G31:M31" si="29">G28</f>
        <v>0</v>
      </c>
      <c r="H31" s="9">
        <f t="shared" si="29"/>
        <v>0</v>
      </c>
      <c r="I31" s="9">
        <f t="shared" si="29"/>
        <v>0</v>
      </c>
      <c r="J31" s="9">
        <f t="shared" si="29"/>
        <v>0</v>
      </c>
      <c r="K31" s="9">
        <f t="shared" si="29"/>
        <v>0</v>
      </c>
      <c r="L31" s="9">
        <f t="shared" si="29"/>
        <v>0</v>
      </c>
      <c r="M31" s="9">
        <f t="shared" si="29"/>
        <v>0</v>
      </c>
    </row>
    <row r="32" spans="1:13" ht="25.5" x14ac:dyDescent="0.25">
      <c r="A32" s="27"/>
      <c r="B32" s="27"/>
      <c r="C32" s="24"/>
      <c r="D32" s="10" t="s">
        <v>22</v>
      </c>
      <c r="E32" s="9">
        <f t="shared" si="0"/>
        <v>65.3</v>
      </c>
      <c r="F32" s="9">
        <f>F29</f>
        <v>50</v>
      </c>
      <c r="G32" s="9">
        <f t="shared" ref="G32:M32" si="30">G29</f>
        <v>0</v>
      </c>
      <c r="H32" s="9">
        <f t="shared" si="30"/>
        <v>1.1000000000000001</v>
      </c>
      <c r="I32" s="9">
        <f t="shared" si="30"/>
        <v>8.1</v>
      </c>
      <c r="J32" s="9">
        <f t="shared" si="30"/>
        <v>6.1</v>
      </c>
      <c r="K32" s="9">
        <f t="shared" si="30"/>
        <v>0</v>
      </c>
      <c r="L32" s="9">
        <f t="shared" si="30"/>
        <v>0</v>
      </c>
      <c r="M32" s="9">
        <f t="shared" si="30"/>
        <v>0</v>
      </c>
    </row>
    <row r="33" spans="1:13" x14ac:dyDescent="0.25">
      <c r="A33" s="35" t="s">
        <v>51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7"/>
    </row>
    <row r="34" spans="1:13" x14ac:dyDescent="0.25">
      <c r="A34" s="35" t="s">
        <v>52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26.25" customHeight="1" x14ac:dyDescent="0.25">
      <c r="A35" s="22" t="s">
        <v>26</v>
      </c>
      <c r="B35" s="25" t="s">
        <v>41</v>
      </c>
      <c r="C35" s="19" t="s">
        <v>20</v>
      </c>
      <c r="D35" s="10" t="s">
        <v>24</v>
      </c>
      <c r="E35" s="9">
        <f t="shared" ref="E35:E49" si="31">SUM(F35:M35)</f>
        <v>107.30000000000001</v>
      </c>
      <c r="F35" s="9">
        <f>F36+F37</f>
        <v>0.7</v>
      </c>
      <c r="G35" s="9">
        <f t="shared" ref="G35" si="32">G36+G37</f>
        <v>44</v>
      </c>
      <c r="H35" s="9">
        <f t="shared" ref="H35" si="33">H36+H37</f>
        <v>62.6</v>
      </c>
      <c r="I35" s="9">
        <f t="shared" ref="I35" si="34">I36+I37</f>
        <v>0</v>
      </c>
      <c r="J35" s="9">
        <f t="shared" ref="J35" si="35">J36+J37</f>
        <v>0</v>
      </c>
      <c r="K35" s="9">
        <f t="shared" ref="K35" si="36">K36+K37</f>
        <v>0</v>
      </c>
      <c r="L35" s="9">
        <f t="shared" ref="L35" si="37">L36+L37</f>
        <v>0</v>
      </c>
      <c r="M35" s="9">
        <f t="shared" ref="M35" si="38">M36+M37</f>
        <v>0</v>
      </c>
    </row>
    <row r="36" spans="1:13" ht="31.5" customHeight="1" x14ac:dyDescent="0.25">
      <c r="A36" s="23"/>
      <c r="B36" s="26"/>
      <c r="C36" s="20"/>
      <c r="D36" s="10" t="s">
        <v>47</v>
      </c>
      <c r="E36" s="9">
        <f t="shared" si="31"/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</row>
    <row r="37" spans="1:13" ht="31.5" customHeight="1" x14ac:dyDescent="0.25">
      <c r="A37" s="24"/>
      <c r="B37" s="27"/>
      <c r="C37" s="21"/>
      <c r="D37" s="10" t="s">
        <v>22</v>
      </c>
      <c r="E37" s="9">
        <f t="shared" si="31"/>
        <v>107.30000000000001</v>
      </c>
      <c r="F37" s="9">
        <v>0.7</v>
      </c>
      <c r="G37" s="9">
        <v>44</v>
      </c>
      <c r="H37" s="9">
        <v>62.6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 ht="24" customHeight="1" x14ac:dyDescent="0.25">
      <c r="A38" s="22" t="s">
        <v>27</v>
      </c>
      <c r="B38" s="25" t="s">
        <v>42</v>
      </c>
      <c r="C38" s="19" t="s">
        <v>20</v>
      </c>
      <c r="D38" s="10" t="s">
        <v>24</v>
      </c>
      <c r="E38" s="9">
        <f t="shared" ref="E38:E43" si="39">SUM(F38:M38)</f>
        <v>1479</v>
      </c>
      <c r="F38" s="9">
        <f>F39+F40</f>
        <v>1458.4</v>
      </c>
      <c r="G38" s="9">
        <f t="shared" ref="G38" si="40">G39+G40</f>
        <v>10</v>
      </c>
      <c r="H38" s="9">
        <f t="shared" ref="H38" si="41">H39+H40</f>
        <v>10.6</v>
      </c>
      <c r="I38" s="9">
        <f t="shared" ref="I38" si="42">I39+I40</f>
        <v>0</v>
      </c>
      <c r="J38" s="9">
        <f t="shared" ref="J38" si="43">J39+J40</f>
        <v>0</v>
      </c>
      <c r="K38" s="9">
        <f t="shared" ref="K38" si="44">K39+K40</f>
        <v>0</v>
      </c>
      <c r="L38" s="9">
        <f t="shared" ref="L38" si="45">L39+L40</f>
        <v>0</v>
      </c>
      <c r="M38" s="9">
        <f t="shared" ref="M38" si="46">M39+M40</f>
        <v>0</v>
      </c>
    </row>
    <row r="39" spans="1:13" ht="51" customHeight="1" x14ac:dyDescent="0.25">
      <c r="A39" s="23"/>
      <c r="B39" s="26"/>
      <c r="C39" s="20"/>
      <c r="D39" s="10" t="s">
        <v>47</v>
      </c>
      <c r="E39" s="9">
        <f t="shared" si="39"/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 ht="38.25" customHeight="1" x14ac:dyDescent="0.25">
      <c r="A40" s="24"/>
      <c r="B40" s="27"/>
      <c r="C40" s="21"/>
      <c r="D40" s="10" t="s">
        <v>22</v>
      </c>
      <c r="E40" s="9">
        <f t="shared" si="39"/>
        <v>1479</v>
      </c>
      <c r="F40" s="9">
        <v>1458.4</v>
      </c>
      <c r="G40" s="9">
        <v>10</v>
      </c>
      <c r="H40" s="9">
        <v>10.6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 ht="27.75" customHeight="1" x14ac:dyDescent="0.25">
      <c r="A41" s="22" t="s">
        <v>53</v>
      </c>
      <c r="B41" s="25" t="s">
        <v>43</v>
      </c>
      <c r="C41" s="19" t="s">
        <v>20</v>
      </c>
      <c r="D41" s="10" t="s">
        <v>24</v>
      </c>
      <c r="E41" s="9">
        <f t="shared" si="39"/>
        <v>17523.2</v>
      </c>
      <c r="F41" s="9">
        <f>F42+F43</f>
        <v>8540.6</v>
      </c>
      <c r="G41" s="9">
        <f t="shared" ref="G41:I41" si="47">G42+G43</f>
        <v>8982.6</v>
      </c>
      <c r="H41" s="9">
        <f t="shared" si="47"/>
        <v>0</v>
      </c>
      <c r="I41" s="9">
        <f t="shared" si="47"/>
        <v>0</v>
      </c>
      <c r="J41" s="9">
        <f t="shared" ref="J41" si="48">J42+J43</f>
        <v>0</v>
      </c>
      <c r="K41" s="9">
        <f t="shared" ref="K41" si="49">K42+K43</f>
        <v>0</v>
      </c>
      <c r="L41" s="9">
        <f t="shared" ref="L41" si="50">L42+L43</f>
        <v>0</v>
      </c>
      <c r="M41" s="9">
        <f t="shared" ref="M41" si="51">M42+M43</f>
        <v>0</v>
      </c>
    </row>
    <row r="42" spans="1:13" ht="48.75" customHeight="1" x14ac:dyDescent="0.25">
      <c r="A42" s="23"/>
      <c r="B42" s="26"/>
      <c r="C42" s="20"/>
      <c r="D42" s="10" t="s">
        <v>47</v>
      </c>
      <c r="E42" s="9">
        <f t="shared" si="39"/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ht="25.5" x14ac:dyDescent="0.25">
      <c r="A43" s="24"/>
      <c r="B43" s="27"/>
      <c r="C43" s="21"/>
      <c r="D43" s="10" t="s">
        <v>22</v>
      </c>
      <c r="E43" s="9">
        <f t="shared" si="39"/>
        <v>17523.2</v>
      </c>
      <c r="F43" s="9">
        <v>8540.6</v>
      </c>
      <c r="G43" s="9">
        <v>8982.6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</row>
    <row r="44" spans="1:13" x14ac:dyDescent="0.25">
      <c r="A44" s="25"/>
      <c r="B44" s="25" t="s">
        <v>28</v>
      </c>
      <c r="C44" s="22"/>
      <c r="D44" s="10" t="s">
        <v>24</v>
      </c>
      <c r="E44" s="9">
        <f t="shared" si="31"/>
        <v>19109.500000000004</v>
      </c>
      <c r="F44" s="9">
        <f t="shared" ref="F44" si="52">F45+F46</f>
        <v>9999.7000000000007</v>
      </c>
      <c r="G44" s="9">
        <f t="shared" ref="G44" si="53">G45+G46</f>
        <v>9036.6</v>
      </c>
      <c r="H44" s="9">
        <f t="shared" ref="H44" si="54">H45+H46</f>
        <v>73.2</v>
      </c>
      <c r="I44" s="9">
        <f t="shared" ref="I44" si="55">I45+I46</f>
        <v>0</v>
      </c>
      <c r="J44" s="9">
        <f t="shared" ref="J44" si="56">J45+J46</f>
        <v>0</v>
      </c>
      <c r="K44" s="9">
        <f t="shared" ref="K44" si="57">K45+K46</f>
        <v>0</v>
      </c>
      <c r="L44" s="9">
        <f t="shared" ref="L44" si="58">L45+L46</f>
        <v>0</v>
      </c>
      <c r="M44" s="9">
        <f t="shared" ref="M44" si="59">M46</f>
        <v>0</v>
      </c>
    </row>
    <row r="45" spans="1:13" ht="25.5" x14ac:dyDescent="0.25">
      <c r="A45" s="26"/>
      <c r="B45" s="26"/>
      <c r="C45" s="23"/>
      <c r="D45" s="10" t="s">
        <v>47</v>
      </c>
      <c r="E45" s="9">
        <f t="shared" si="31"/>
        <v>0</v>
      </c>
      <c r="F45" s="9">
        <f>F36+F39+F42</f>
        <v>0</v>
      </c>
      <c r="G45" s="9">
        <f t="shared" ref="G45:M45" si="60">G36</f>
        <v>0</v>
      </c>
      <c r="H45" s="9">
        <f t="shared" si="60"/>
        <v>0</v>
      </c>
      <c r="I45" s="9">
        <f t="shared" si="60"/>
        <v>0</v>
      </c>
      <c r="J45" s="9">
        <f t="shared" si="60"/>
        <v>0</v>
      </c>
      <c r="K45" s="9">
        <f t="shared" si="60"/>
        <v>0</v>
      </c>
      <c r="L45" s="9">
        <f t="shared" si="60"/>
        <v>0</v>
      </c>
      <c r="M45" s="9">
        <f t="shared" si="60"/>
        <v>0</v>
      </c>
    </row>
    <row r="46" spans="1:13" ht="25.5" x14ac:dyDescent="0.25">
      <c r="A46" s="27"/>
      <c r="B46" s="27"/>
      <c r="C46" s="24"/>
      <c r="D46" s="10" t="s">
        <v>22</v>
      </c>
      <c r="E46" s="9">
        <f t="shared" si="31"/>
        <v>19109.500000000004</v>
      </c>
      <c r="F46" s="9">
        <f>F37+F40+F43</f>
        <v>9999.7000000000007</v>
      </c>
      <c r="G46" s="9">
        <f>G37+G40+G43</f>
        <v>9036.6</v>
      </c>
      <c r="H46" s="9">
        <f t="shared" ref="H46:M46" si="61">H37+H40+H43</f>
        <v>73.2</v>
      </c>
      <c r="I46" s="9">
        <f t="shared" si="61"/>
        <v>0</v>
      </c>
      <c r="J46" s="9">
        <f t="shared" si="61"/>
        <v>0</v>
      </c>
      <c r="K46" s="9">
        <f t="shared" si="61"/>
        <v>0</v>
      </c>
      <c r="L46" s="9">
        <f t="shared" si="61"/>
        <v>0</v>
      </c>
      <c r="M46" s="9">
        <f t="shared" si="61"/>
        <v>0</v>
      </c>
    </row>
    <row r="47" spans="1:13" x14ac:dyDescent="0.25">
      <c r="A47" s="25"/>
      <c r="B47" s="25" t="s">
        <v>29</v>
      </c>
      <c r="C47" s="22"/>
      <c r="D47" s="10" t="s">
        <v>24</v>
      </c>
      <c r="E47" s="9">
        <f t="shared" si="31"/>
        <v>19109.500000000004</v>
      </c>
      <c r="F47" s="9">
        <f>F48+F49</f>
        <v>9999.7000000000007</v>
      </c>
      <c r="G47" s="9">
        <f t="shared" ref="G47" si="62">G48+G49</f>
        <v>9036.6</v>
      </c>
      <c r="H47" s="9">
        <f t="shared" ref="H47" si="63">H48+H49</f>
        <v>73.2</v>
      </c>
      <c r="I47" s="9">
        <f t="shared" ref="I47" si="64">I48+I49</f>
        <v>0</v>
      </c>
      <c r="J47" s="9">
        <f t="shared" ref="J47" si="65">J48+J49</f>
        <v>0</v>
      </c>
      <c r="K47" s="9">
        <f t="shared" ref="K47" si="66">K48+K49</f>
        <v>0</v>
      </c>
      <c r="L47" s="9">
        <f t="shared" ref="L47" si="67">L48+L49</f>
        <v>0</v>
      </c>
      <c r="M47" s="9">
        <f t="shared" ref="M47" si="68">M48+M49</f>
        <v>0</v>
      </c>
    </row>
    <row r="48" spans="1:13" ht="25.5" x14ac:dyDescent="0.25">
      <c r="A48" s="26"/>
      <c r="B48" s="26"/>
      <c r="C48" s="23"/>
      <c r="D48" s="10" t="s">
        <v>47</v>
      </c>
      <c r="E48" s="9">
        <f t="shared" si="31"/>
        <v>0</v>
      </c>
      <c r="F48" s="9">
        <f>F45</f>
        <v>0</v>
      </c>
      <c r="G48" s="9">
        <f t="shared" ref="G48:M48" si="69">G45</f>
        <v>0</v>
      </c>
      <c r="H48" s="9">
        <f t="shared" si="69"/>
        <v>0</v>
      </c>
      <c r="I48" s="9">
        <f t="shared" si="69"/>
        <v>0</v>
      </c>
      <c r="J48" s="9">
        <f t="shared" si="69"/>
        <v>0</v>
      </c>
      <c r="K48" s="9">
        <f t="shared" si="69"/>
        <v>0</v>
      </c>
      <c r="L48" s="9">
        <f t="shared" si="69"/>
        <v>0</v>
      </c>
      <c r="M48" s="9">
        <f t="shared" si="69"/>
        <v>0</v>
      </c>
    </row>
    <row r="49" spans="1:13" ht="25.5" x14ac:dyDescent="0.25">
      <c r="A49" s="27"/>
      <c r="B49" s="27"/>
      <c r="C49" s="24"/>
      <c r="D49" s="10" t="s">
        <v>22</v>
      </c>
      <c r="E49" s="9">
        <f t="shared" si="31"/>
        <v>19109.500000000004</v>
      </c>
      <c r="F49" s="9">
        <f>F46</f>
        <v>9999.7000000000007</v>
      </c>
      <c r="G49" s="9">
        <f t="shared" ref="G49:M49" si="70">G46</f>
        <v>9036.6</v>
      </c>
      <c r="H49" s="9">
        <f t="shared" si="70"/>
        <v>73.2</v>
      </c>
      <c r="I49" s="9">
        <f t="shared" si="70"/>
        <v>0</v>
      </c>
      <c r="J49" s="9">
        <f t="shared" si="70"/>
        <v>0</v>
      </c>
      <c r="K49" s="9">
        <f t="shared" si="70"/>
        <v>0</v>
      </c>
      <c r="L49" s="9">
        <f t="shared" si="70"/>
        <v>0</v>
      </c>
      <c r="M49" s="9">
        <f t="shared" si="70"/>
        <v>0</v>
      </c>
    </row>
    <row r="50" spans="1:13" ht="15" customHeight="1" x14ac:dyDescent="0.25">
      <c r="A50" s="35" t="s">
        <v>49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7"/>
    </row>
    <row r="51" spans="1:13" ht="15" customHeight="1" x14ac:dyDescent="0.25">
      <c r="A51" s="35" t="s">
        <v>50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7"/>
    </row>
    <row r="52" spans="1:13" ht="15" customHeight="1" x14ac:dyDescent="0.25">
      <c r="A52" s="22" t="s">
        <v>30</v>
      </c>
      <c r="B52" s="25" t="s">
        <v>48</v>
      </c>
      <c r="C52" s="19" t="s">
        <v>20</v>
      </c>
      <c r="D52" s="10" t="s">
        <v>24</v>
      </c>
      <c r="E52" s="9">
        <f t="shared" ref="E52:E63" si="71">SUM(F52:M52)</f>
        <v>1098</v>
      </c>
      <c r="F52" s="9">
        <f>F53+F54</f>
        <v>1</v>
      </c>
      <c r="G52" s="9">
        <f t="shared" ref="G52:M52" si="72">G53+G54</f>
        <v>97</v>
      </c>
      <c r="H52" s="9">
        <f t="shared" si="72"/>
        <v>100</v>
      </c>
      <c r="I52" s="9">
        <f t="shared" si="72"/>
        <v>100</v>
      </c>
      <c r="J52" s="9">
        <f t="shared" si="72"/>
        <v>100</v>
      </c>
      <c r="K52" s="9">
        <f t="shared" si="72"/>
        <v>100</v>
      </c>
      <c r="L52" s="9">
        <f t="shared" si="72"/>
        <v>100</v>
      </c>
      <c r="M52" s="9">
        <f t="shared" si="72"/>
        <v>500</v>
      </c>
    </row>
    <row r="53" spans="1:13" ht="25.5" x14ac:dyDescent="0.25">
      <c r="A53" s="23"/>
      <c r="B53" s="26"/>
      <c r="C53" s="20"/>
      <c r="D53" s="10" t="s">
        <v>47</v>
      </c>
      <c r="E53" s="9">
        <f t="shared" si="71"/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 ht="25.5" x14ac:dyDescent="0.25">
      <c r="A54" s="24"/>
      <c r="B54" s="27"/>
      <c r="C54" s="21"/>
      <c r="D54" s="10" t="s">
        <v>22</v>
      </c>
      <c r="E54" s="9">
        <f t="shared" si="71"/>
        <v>1098</v>
      </c>
      <c r="F54" s="9">
        <v>1</v>
      </c>
      <c r="G54" s="9">
        <v>97</v>
      </c>
      <c r="H54" s="9">
        <v>100</v>
      </c>
      <c r="I54" s="9">
        <v>100</v>
      </c>
      <c r="J54" s="9">
        <v>100</v>
      </c>
      <c r="K54" s="9">
        <v>100</v>
      </c>
      <c r="L54" s="9">
        <v>100</v>
      </c>
      <c r="M54" s="9">
        <v>500</v>
      </c>
    </row>
    <row r="55" spans="1:13" ht="15.75" customHeight="1" x14ac:dyDescent="0.25">
      <c r="A55" s="25"/>
      <c r="B55" s="25" t="s">
        <v>32</v>
      </c>
      <c r="C55" s="22"/>
      <c r="D55" s="10" t="s">
        <v>24</v>
      </c>
      <c r="E55" s="9">
        <f t="shared" si="71"/>
        <v>1098</v>
      </c>
      <c r="F55" s="9">
        <f t="shared" ref="F55" si="73">F56+F57</f>
        <v>1</v>
      </c>
      <c r="G55" s="9">
        <f t="shared" ref="G55" si="74">G56+G57</f>
        <v>97</v>
      </c>
      <c r="H55" s="9">
        <f t="shared" ref="H55" si="75">H56+H57</f>
        <v>100</v>
      </c>
      <c r="I55" s="9">
        <f t="shared" ref="I55" si="76">I56+I57</f>
        <v>100</v>
      </c>
      <c r="J55" s="9">
        <f t="shared" ref="J55" si="77">J56+J57</f>
        <v>100</v>
      </c>
      <c r="K55" s="9">
        <f t="shared" ref="K55" si="78">K56+K57</f>
        <v>100</v>
      </c>
      <c r="L55" s="9">
        <f t="shared" ref="L55" si="79">L56+L57</f>
        <v>100</v>
      </c>
      <c r="M55" s="9">
        <f t="shared" ref="M55" si="80">M57</f>
        <v>500</v>
      </c>
    </row>
    <row r="56" spans="1:13" ht="25.5" x14ac:dyDescent="0.25">
      <c r="A56" s="26"/>
      <c r="B56" s="26"/>
      <c r="C56" s="23"/>
      <c r="D56" s="10" t="s">
        <v>47</v>
      </c>
      <c r="E56" s="9">
        <f t="shared" si="71"/>
        <v>0</v>
      </c>
      <c r="F56" s="9">
        <f>F53</f>
        <v>0</v>
      </c>
      <c r="G56" s="9">
        <f t="shared" ref="G56:M56" si="81">G53</f>
        <v>0</v>
      </c>
      <c r="H56" s="9">
        <f t="shared" si="81"/>
        <v>0</v>
      </c>
      <c r="I56" s="9">
        <f t="shared" si="81"/>
        <v>0</v>
      </c>
      <c r="J56" s="9">
        <f t="shared" si="81"/>
        <v>0</v>
      </c>
      <c r="K56" s="9">
        <f t="shared" si="81"/>
        <v>0</v>
      </c>
      <c r="L56" s="9">
        <f t="shared" si="81"/>
        <v>0</v>
      </c>
      <c r="M56" s="9">
        <f t="shared" si="81"/>
        <v>0</v>
      </c>
    </row>
    <row r="57" spans="1:13" ht="25.5" x14ac:dyDescent="0.25">
      <c r="A57" s="27"/>
      <c r="B57" s="27"/>
      <c r="C57" s="24"/>
      <c r="D57" s="10" t="s">
        <v>22</v>
      </c>
      <c r="E57" s="9">
        <f t="shared" si="71"/>
        <v>1098</v>
      </c>
      <c r="F57" s="9">
        <f>F54</f>
        <v>1</v>
      </c>
      <c r="G57" s="9">
        <f t="shared" ref="G57:M57" si="82">G54</f>
        <v>97</v>
      </c>
      <c r="H57" s="9">
        <f t="shared" si="82"/>
        <v>100</v>
      </c>
      <c r="I57" s="9">
        <f t="shared" si="82"/>
        <v>100</v>
      </c>
      <c r="J57" s="9">
        <f t="shared" si="82"/>
        <v>100</v>
      </c>
      <c r="K57" s="9">
        <f t="shared" si="82"/>
        <v>100</v>
      </c>
      <c r="L57" s="9">
        <f t="shared" si="82"/>
        <v>100</v>
      </c>
      <c r="M57" s="9">
        <f t="shared" si="82"/>
        <v>500</v>
      </c>
    </row>
    <row r="58" spans="1:13" ht="15.75" customHeight="1" x14ac:dyDescent="0.25">
      <c r="A58" s="25"/>
      <c r="B58" s="25" t="s">
        <v>31</v>
      </c>
      <c r="C58" s="22"/>
      <c r="D58" s="10" t="s">
        <v>24</v>
      </c>
      <c r="E58" s="9">
        <f t="shared" si="71"/>
        <v>1098</v>
      </c>
      <c r="F58" s="9">
        <f>F59+F60</f>
        <v>1</v>
      </c>
      <c r="G58" s="9">
        <f t="shared" ref="G58" si="83">G59+G60</f>
        <v>97</v>
      </c>
      <c r="H58" s="9">
        <f t="shared" ref="H58" si="84">H59+H60</f>
        <v>100</v>
      </c>
      <c r="I58" s="9">
        <f t="shared" ref="I58" si="85">I59+I60</f>
        <v>100</v>
      </c>
      <c r="J58" s="9">
        <f t="shared" ref="J58" si="86">J59+J60</f>
        <v>100</v>
      </c>
      <c r="K58" s="9">
        <f t="shared" ref="K58" si="87">K59+K60</f>
        <v>100</v>
      </c>
      <c r="L58" s="9">
        <f t="shared" ref="L58" si="88">L59+L60</f>
        <v>100</v>
      </c>
      <c r="M58" s="9">
        <f t="shared" ref="M58" si="89">M59+M60</f>
        <v>500</v>
      </c>
    </row>
    <row r="59" spans="1:13" ht="25.5" x14ac:dyDescent="0.25">
      <c r="A59" s="26"/>
      <c r="B59" s="26"/>
      <c r="C59" s="23"/>
      <c r="D59" s="10" t="s">
        <v>47</v>
      </c>
      <c r="E59" s="9">
        <f t="shared" si="71"/>
        <v>0</v>
      </c>
      <c r="F59" s="9">
        <f>F56</f>
        <v>0</v>
      </c>
      <c r="G59" s="9">
        <f t="shared" ref="G59:M59" si="90">G56</f>
        <v>0</v>
      </c>
      <c r="H59" s="9">
        <f t="shared" si="90"/>
        <v>0</v>
      </c>
      <c r="I59" s="9">
        <f t="shared" si="90"/>
        <v>0</v>
      </c>
      <c r="J59" s="9">
        <f t="shared" si="90"/>
        <v>0</v>
      </c>
      <c r="K59" s="9">
        <f t="shared" si="90"/>
        <v>0</v>
      </c>
      <c r="L59" s="9">
        <f t="shared" si="90"/>
        <v>0</v>
      </c>
      <c r="M59" s="9">
        <f t="shared" si="90"/>
        <v>0</v>
      </c>
    </row>
    <row r="60" spans="1:13" ht="25.5" x14ac:dyDescent="0.25">
      <c r="A60" s="27"/>
      <c r="B60" s="27"/>
      <c r="C60" s="24"/>
      <c r="D60" s="10" t="s">
        <v>22</v>
      </c>
      <c r="E60" s="9">
        <f t="shared" si="71"/>
        <v>1098</v>
      </c>
      <c r="F60" s="9">
        <f>F57</f>
        <v>1</v>
      </c>
      <c r="G60" s="9">
        <f t="shared" ref="G60:M60" si="91">G57</f>
        <v>97</v>
      </c>
      <c r="H60" s="9">
        <f t="shared" si="91"/>
        <v>100</v>
      </c>
      <c r="I60" s="9">
        <f t="shared" si="91"/>
        <v>100</v>
      </c>
      <c r="J60" s="9">
        <f t="shared" si="91"/>
        <v>100</v>
      </c>
      <c r="K60" s="9">
        <f t="shared" si="91"/>
        <v>100</v>
      </c>
      <c r="L60" s="9">
        <f t="shared" si="91"/>
        <v>100</v>
      </c>
      <c r="M60" s="9">
        <f t="shared" si="91"/>
        <v>500</v>
      </c>
    </row>
    <row r="61" spans="1:13" ht="15" customHeight="1" x14ac:dyDescent="0.25">
      <c r="A61" s="40" t="s">
        <v>35</v>
      </c>
      <c r="B61" s="41"/>
      <c r="C61" s="22"/>
      <c r="D61" s="10" t="s">
        <v>24</v>
      </c>
      <c r="E61" s="9">
        <f t="shared" si="71"/>
        <v>24572.799999999999</v>
      </c>
      <c r="F61" s="9">
        <f>F62+F63</f>
        <v>14350.7</v>
      </c>
      <c r="G61" s="9">
        <f t="shared" ref="G61:M61" si="92">G62+G63</f>
        <v>9133.6</v>
      </c>
      <c r="H61" s="9">
        <f t="shared" si="92"/>
        <v>174.3</v>
      </c>
      <c r="I61" s="9">
        <f t="shared" si="92"/>
        <v>108.1</v>
      </c>
      <c r="J61" s="9">
        <f t="shared" si="92"/>
        <v>106.1</v>
      </c>
      <c r="K61" s="9">
        <f t="shared" si="92"/>
        <v>100</v>
      </c>
      <c r="L61" s="9">
        <f t="shared" si="92"/>
        <v>100</v>
      </c>
      <c r="M61" s="9">
        <f t="shared" si="92"/>
        <v>500</v>
      </c>
    </row>
    <row r="62" spans="1:13" ht="25.5" x14ac:dyDescent="0.25">
      <c r="A62" s="42"/>
      <c r="B62" s="43"/>
      <c r="C62" s="23"/>
      <c r="D62" s="10" t="s">
        <v>47</v>
      </c>
      <c r="E62" s="9">
        <f t="shared" si="71"/>
        <v>4300</v>
      </c>
      <c r="F62" s="9">
        <f>F31+F48+F59</f>
        <v>4300</v>
      </c>
      <c r="G62" s="9">
        <f t="shared" ref="G62:M62" si="93">G31+G48+G59</f>
        <v>0</v>
      </c>
      <c r="H62" s="9">
        <f t="shared" si="93"/>
        <v>0</v>
      </c>
      <c r="I62" s="9">
        <f t="shared" si="93"/>
        <v>0</v>
      </c>
      <c r="J62" s="9">
        <f t="shared" si="93"/>
        <v>0</v>
      </c>
      <c r="K62" s="9">
        <f t="shared" si="93"/>
        <v>0</v>
      </c>
      <c r="L62" s="9">
        <f t="shared" si="93"/>
        <v>0</v>
      </c>
      <c r="M62" s="9">
        <f t="shared" si="93"/>
        <v>0</v>
      </c>
    </row>
    <row r="63" spans="1:13" ht="25.5" x14ac:dyDescent="0.25">
      <c r="A63" s="44"/>
      <c r="B63" s="45"/>
      <c r="C63" s="24"/>
      <c r="D63" s="10" t="s">
        <v>22</v>
      </c>
      <c r="E63" s="9">
        <f t="shared" si="71"/>
        <v>20272.8</v>
      </c>
      <c r="F63" s="9">
        <f>F32+F49+F60</f>
        <v>10050.700000000001</v>
      </c>
      <c r="G63" s="9">
        <f t="shared" ref="G63:M63" si="94">G32+G49+G60</f>
        <v>9133.6</v>
      </c>
      <c r="H63" s="9">
        <f t="shared" si="94"/>
        <v>174.3</v>
      </c>
      <c r="I63" s="9">
        <f t="shared" si="94"/>
        <v>108.1</v>
      </c>
      <c r="J63" s="9">
        <f t="shared" si="94"/>
        <v>106.1</v>
      </c>
      <c r="K63" s="9">
        <f t="shared" si="94"/>
        <v>100</v>
      </c>
      <c r="L63" s="9">
        <f t="shared" si="94"/>
        <v>100</v>
      </c>
      <c r="M63" s="9">
        <f t="shared" si="94"/>
        <v>500</v>
      </c>
    </row>
  </sheetData>
  <mergeCells count="64">
    <mergeCell ref="A35:A37"/>
    <mergeCell ref="A61:B63"/>
    <mergeCell ref="C61:C63"/>
    <mergeCell ref="A55:A57"/>
    <mergeCell ref="B55:B57"/>
    <mergeCell ref="C55:C57"/>
    <mergeCell ref="A58:A60"/>
    <mergeCell ref="B58:B60"/>
    <mergeCell ref="C58:C60"/>
    <mergeCell ref="H2:M2"/>
    <mergeCell ref="A3:M3"/>
    <mergeCell ref="A5:A7"/>
    <mergeCell ref="B5:B7"/>
    <mergeCell ref="C5:C7"/>
    <mergeCell ref="D5:D7"/>
    <mergeCell ref="E6:E7"/>
    <mergeCell ref="A52:A54"/>
    <mergeCell ref="B52:B54"/>
    <mergeCell ref="C52:C54"/>
    <mergeCell ref="A27:A29"/>
    <mergeCell ref="B27:B29"/>
    <mergeCell ref="C27:C29"/>
    <mergeCell ref="A30:A32"/>
    <mergeCell ref="B30:B32"/>
    <mergeCell ref="C30:C32"/>
    <mergeCell ref="A41:A43"/>
    <mergeCell ref="B41:B43"/>
    <mergeCell ref="C41:C43"/>
    <mergeCell ref="A38:A40"/>
    <mergeCell ref="A50:M50"/>
    <mergeCell ref="B38:B40"/>
    <mergeCell ref="C38:C40"/>
    <mergeCell ref="A12:A14"/>
    <mergeCell ref="B12:B14"/>
    <mergeCell ref="B15:B17"/>
    <mergeCell ref="C15:C17"/>
    <mergeCell ref="A51:M51"/>
    <mergeCell ref="A21:A23"/>
    <mergeCell ref="B21:B23"/>
    <mergeCell ref="C21:C23"/>
    <mergeCell ref="A44:A46"/>
    <mergeCell ref="B44:B46"/>
    <mergeCell ref="C44:C46"/>
    <mergeCell ref="A47:A49"/>
    <mergeCell ref="B47:B49"/>
    <mergeCell ref="C47:C49"/>
    <mergeCell ref="A33:M33"/>
    <mergeCell ref="A34:M34"/>
    <mergeCell ref="C12:C14"/>
    <mergeCell ref="A15:A17"/>
    <mergeCell ref="B35:B37"/>
    <mergeCell ref="C35:C37"/>
    <mergeCell ref="I1:M1"/>
    <mergeCell ref="A18:A20"/>
    <mergeCell ref="B18:B20"/>
    <mergeCell ref="C18:C20"/>
    <mergeCell ref="A24:A26"/>
    <mergeCell ref="B24:B26"/>
    <mergeCell ref="C24:C26"/>
    <mergeCell ref="E5:M5"/>
    <mergeCell ref="F6:M6"/>
    <mergeCell ref="A9:M9"/>
    <mergeCell ref="A10:M10"/>
    <mergeCell ref="A11:M1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2021-01-19T10:22:29Z</dcterms:modified>
</cp:coreProperties>
</file>